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10-тидневное меню на весну 2025\"/>
    </mc:Choice>
  </mc:AlternateContent>
  <bookViews>
    <workbookView xWindow="0" yWindow="0" windowWidth="20490" windowHeight="76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52" i="1" l="1"/>
  <c r="G52" i="1"/>
  <c r="H52" i="1"/>
  <c r="I52" i="1"/>
  <c r="J52" i="1"/>
  <c r="B197" i="1" l="1"/>
  <c r="A197" i="1"/>
  <c r="L196" i="1"/>
  <c r="J196" i="1"/>
  <c r="I196" i="1"/>
  <c r="H196" i="1"/>
  <c r="G196" i="1"/>
  <c r="F196" i="1"/>
  <c r="B187" i="1"/>
  <c r="A187" i="1"/>
  <c r="L186" i="1"/>
  <c r="J186" i="1"/>
  <c r="J197" i="1" s="1"/>
  <c r="I186" i="1"/>
  <c r="I197" i="1" s="1"/>
  <c r="H186" i="1"/>
  <c r="H197" i="1" s="1"/>
  <c r="G186" i="1"/>
  <c r="G197" i="1" s="1"/>
  <c r="F186" i="1"/>
  <c r="F197" i="1" s="1"/>
  <c r="B178" i="1"/>
  <c r="A178" i="1"/>
  <c r="L177" i="1"/>
  <c r="J177" i="1"/>
  <c r="I177" i="1"/>
  <c r="H177" i="1"/>
  <c r="G177" i="1"/>
  <c r="F177" i="1"/>
  <c r="B168" i="1"/>
  <c r="A168" i="1"/>
  <c r="L167" i="1"/>
  <c r="L178" i="1" s="1"/>
  <c r="J167" i="1"/>
  <c r="J178" i="1" s="1"/>
  <c r="I167" i="1"/>
  <c r="I178" i="1" s="1"/>
  <c r="H167" i="1"/>
  <c r="H178" i="1" s="1"/>
  <c r="G167" i="1"/>
  <c r="G178" i="1" s="1"/>
  <c r="F167" i="1"/>
  <c r="F178" i="1" s="1"/>
  <c r="B158" i="1"/>
  <c r="A158" i="1"/>
  <c r="L157" i="1"/>
  <c r="J157" i="1"/>
  <c r="I157" i="1"/>
  <c r="H157" i="1"/>
  <c r="G157" i="1"/>
  <c r="F157" i="1"/>
  <c r="B148" i="1"/>
  <c r="A148" i="1"/>
  <c r="L147" i="1"/>
  <c r="J147" i="1"/>
  <c r="J158" i="1" s="1"/>
  <c r="I147" i="1"/>
  <c r="H147" i="1"/>
  <c r="H158" i="1" s="1"/>
  <c r="G147" i="1"/>
  <c r="G158" i="1" s="1"/>
  <c r="F147" i="1"/>
  <c r="B139" i="1"/>
  <c r="A139" i="1"/>
  <c r="L138" i="1"/>
  <c r="J138" i="1"/>
  <c r="I138" i="1"/>
  <c r="H138" i="1"/>
  <c r="G138" i="1"/>
  <c r="F138" i="1"/>
  <c r="B129" i="1"/>
  <c r="A129" i="1"/>
  <c r="L128" i="1"/>
  <c r="J128" i="1"/>
  <c r="J139" i="1" s="1"/>
  <c r="I128" i="1"/>
  <c r="I139" i="1" s="1"/>
  <c r="H128" i="1"/>
  <c r="H139" i="1" s="1"/>
  <c r="G128" i="1"/>
  <c r="G139" i="1" s="1"/>
  <c r="F128" i="1"/>
  <c r="B120" i="1"/>
  <c r="A120" i="1"/>
  <c r="L119" i="1"/>
  <c r="J119" i="1"/>
  <c r="I119" i="1"/>
  <c r="H119" i="1"/>
  <c r="G119" i="1"/>
  <c r="F119" i="1"/>
  <c r="B110" i="1"/>
  <c r="A110" i="1"/>
  <c r="L109" i="1"/>
  <c r="J109" i="1"/>
  <c r="J120" i="1" s="1"/>
  <c r="I109" i="1"/>
  <c r="I120" i="1" s="1"/>
  <c r="H109" i="1"/>
  <c r="H120" i="1" s="1"/>
  <c r="G109" i="1"/>
  <c r="F109" i="1"/>
  <c r="B101" i="1"/>
  <c r="A101" i="1"/>
  <c r="L100" i="1"/>
  <c r="J100" i="1"/>
  <c r="I100" i="1"/>
  <c r="H100" i="1"/>
  <c r="G100" i="1"/>
  <c r="F100" i="1"/>
  <c r="B91" i="1"/>
  <c r="A91" i="1"/>
  <c r="L90" i="1"/>
  <c r="J90" i="1"/>
  <c r="J101" i="1" s="1"/>
  <c r="I90" i="1"/>
  <c r="I101" i="1" s="1"/>
  <c r="H90" i="1"/>
  <c r="H101" i="1" s="1"/>
  <c r="G90" i="1"/>
  <c r="G101" i="1" s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J71" i="1"/>
  <c r="J82" i="1" s="1"/>
  <c r="I71" i="1"/>
  <c r="H71" i="1"/>
  <c r="G71" i="1"/>
  <c r="F71" i="1"/>
  <c r="F82" i="1" s="1"/>
  <c r="B63" i="1"/>
  <c r="A63" i="1"/>
  <c r="L62" i="1"/>
  <c r="J62" i="1"/>
  <c r="I62" i="1"/>
  <c r="H62" i="1"/>
  <c r="G62" i="1"/>
  <c r="F62" i="1"/>
  <c r="B53" i="1"/>
  <c r="A53" i="1"/>
  <c r="B44" i="1"/>
  <c r="A44" i="1"/>
  <c r="L43" i="1"/>
  <c r="J43" i="1"/>
  <c r="I43" i="1"/>
  <c r="H43" i="1"/>
  <c r="G43" i="1"/>
  <c r="F43" i="1"/>
  <c r="B34" i="1"/>
  <c r="A34" i="1"/>
  <c r="J33" i="1"/>
  <c r="I33" i="1"/>
  <c r="H33" i="1"/>
  <c r="G33" i="1"/>
  <c r="F33" i="1"/>
  <c r="B25" i="1"/>
  <c r="A25" i="1"/>
  <c r="J24" i="1"/>
  <c r="I24" i="1"/>
  <c r="H24" i="1"/>
  <c r="G24" i="1"/>
  <c r="F24" i="1"/>
  <c r="B15" i="1"/>
  <c r="A15" i="1"/>
  <c r="J14" i="1"/>
  <c r="I14" i="1"/>
  <c r="H14" i="1"/>
  <c r="G14" i="1"/>
  <c r="F14" i="1"/>
  <c r="I44" i="1" l="1"/>
  <c r="F158" i="1"/>
  <c r="F44" i="1"/>
  <c r="L197" i="1"/>
  <c r="L158" i="1"/>
  <c r="F120" i="1"/>
  <c r="L63" i="1"/>
  <c r="F25" i="1"/>
  <c r="I158" i="1"/>
  <c r="L139" i="1"/>
  <c r="F139" i="1"/>
  <c r="L120" i="1"/>
  <c r="J25" i="1"/>
  <c r="G120" i="1"/>
  <c r="G82" i="1"/>
  <c r="L82" i="1"/>
  <c r="I82" i="1"/>
  <c r="H82" i="1"/>
  <c r="J63" i="1"/>
  <c r="I63" i="1"/>
  <c r="G63" i="1"/>
  <c r="F63" i="1"/>
  <c r="H63" i="1"/>
  <c r="L44" i="1"/>
  <c r="J44" i="1"/>
  <c r="J198" i="1" s="1"/>
  <c r="H44" i="1"/>
  <c r="G44" i="1"/>
  <c r="I25" i="1"/>
  <c r="H25" i="1"/>
  <c r="G25" i="1"/>
  <c r="L25" i="1"/>
  <c r="G198" i="1" l="1"/>
  <c r="F198" i="1"/>
  <c r="I198" i="1"/>
  <c r="L198" i="1"/>
  <c r="H198" i="1"/>
</calcChain>
</file>

<file path=xl/sharedStrings.xml><?xml version="1.0" encoding="utf-8"?>
<sst xmlns="http://schemas.openxmlformats.org/spreadsheetml/2006/main" count="331" uniqueCount="109">
  <si>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</si>
  <si>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</si>
  <si>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</si>
  <si>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</si>
  <si>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</si>
  <si>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</si>
  <si>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</si>
  <si>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</si>
  <si>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</si>
  <si>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</si>
  <si>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</si>
  <si>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</si>
  <si>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</si>
  <si>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</si>
  <si>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</si>
  <si>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</si>
  <si>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</si>
  <si>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</si>
  <si>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</si>
  <si>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</si>
  <si>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</si>
  <si>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</si>
  <si>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</si>
  <si>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</si>
  <si>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</si>
  <si>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</si>
  <si>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</si>
  <si>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</si>
  <si>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</si>
  <si>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</si>
  <si>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</si>
  <si>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</si>
  <si>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</si>
  <si>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</si>
  <si>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</si>
  <si>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</si>
  <si>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</si>
  <si>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</si>
  <si>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</si>
  <si>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хол.блюдо</t>
  </si>
  <si>
    <t>Бутерброд с сыром</t>
  </si>
  <si>
    <t>Чай с сахаром</t>
  </si>
  <si>
    <t>Яблоко</t>
  </si>
  <si>
    <t>Наггетсы из мяса птицы</t>
  </si>
  <si>
    <t>Макароны отварные</t>
  </si>
  <si>
    <t>Компот из сухофруктов</t>
  </si>
  <si>
    <t>Хлеб пшеничный</t>
  </si>
  <si>
    <t>Хлеб ржаной</t>
  </si>
  <si>
    <t>Суп вермишелевый молочный со сливочным маслом</t>
  </si>
  <si>
    <t>Какао с молоком</t>
  </si>
  <si>
    <t>кисломолочный продукт</t>
  </si>
  <si>
    <t>Йогурт порционный</t>
  </si>
  <si>
    <t>Мини рулеты бисквитные</t>
  </si>
  <si>
    <t>Салат из свёклы с зелёным горошком и растительным маслом</t>
  </si>
  <si>
    <t>Борщ вегетарианский</t>
  </si>
  <si>
    <t>Гуляш из мяса птицы</t>
  </si>
  <si>
    <t>Чай с сахаром и лимоном</t>
  </si>
  <si>
    <t>Суп с мясными фрикадельками</t>
  </si>
  <si>
    <t>Рыба припущенная</t>
  </si>
  <si>
    <t>Рис отварной</t>
  </si>
  <si>
    <t>Каша пшенная молочная со сливочным маслом</t>
  </si>
  <si>
    <t>Кофейный напиток с молоком</t>
  </si>
  <si>
    <t>Рассольник "Ленинградский" с мясом птицы</t>
  </si>
  <si>
    <t>Ленивые голубцы с мясом птицы</t>
  </si>
  <si>
    <t>Макароны отварные с тертым сыром</t>
  </si>
  <si>
    <t>яйцо</t>
  </si>
  <si>
    <t>Яйцо вареное</t>
  </si>
  <si>
    <t>кондит.изделия</t>
  </si>
  <si>
    <t>Сок яблочный</t>
  </si>
  <si>
    <t>выпечка</t>
  </si>
  <si>
    <t>Плюшка с сахаром</t>
  </si>
  <si>
    <t>сладкое</t>
  </si>
  <si>
    <t>Творожная запеканка со сметаной</t>
  </si>
  <si>
    <t>Салат из свёклы с кукурузой</t>
  </si>
  <si>
    <t>Суп рыбный с пшеном</t>
  </si>
  <si>
    <t>Кисель витаминизированный</t>
  </si>
  <si>
    <t>Печенье сахарное</t>
  </si>
  <si>
    <t>Борщ "Сибирский" с мясом птицы</t>
  </si>
  <si>
    <t>Котлета домашняя</t>
  </si>
  <si>
    <t>Гречка отварная рассыпчатая</t>
  </si>
  <si>
    <t>Огурец свежий в нарезке</t>
  </si>
  <si>
    <t>Суп "Крестьянский" с мясом птицы и макаронными изделиями</t>
  </si>
  <si>
    <t>Капуста тушеная с мясом птицы</t>
  </si>
  <si>
    <t>Вафли</t>
  </si>
  <si>
    <t>Каша "Дружба" молочная вязкая со сливочным маслом</t>
  </si>
  <si>
    <t>Блины "Русские"</t>
  </si>
  <si>
    <t>МБОУ "Краснопресненская СОШ"</t>
  </si>
  <si>
    <t>директор</t>
  </si>
  <si>
    <t>Загороднова</t>
  </si>
  <si>
    <t>Картофельное пюре</t>
  </si>
  <si>
    <t>Рыбная котлета</t>
  </si>
  <si>
    <t>Суп гороховый с мясом птицы</t>
  </si>
  <si>
    <t>Котлета из печени</t>
  </si>
  <si>
    <t>Суп "Походный" из мяса птицы</t>
  </si>
  <si>
    <t>Огурец маринованный в нарезке</t>
  </si>
  <si>
    <t>Мандарины</t>
  </si>
  <si>
    <t>Каша рисовая молочная со сливочным маслом</t>
  </si>
  <si>
    <t>Биточки мясные</t>
  </si>
  <si>
    <t>Салат из свежих овощей (помидоры, огурцы) с растительным маслом</t>
  </si>
  <si>
    <t>Тефтели с подливой</t>
  </si>
  <si>
    <t>Плов с мясом птицы</t>
  </si>
  <si>
    <t>Салат из свёклы с кукурузой и растительным маслом</t>
  </si>
  <si>
    <t>Гречка отварная</t>
  </si>
  <si>
    <t>Кексы</t>
  </si>
  <si>
    <t>Бананы</t>
  </si>
  <si>
    <t>Котлета рыбная</t>
  </si>
  <si>
    <t>кондитерские изделия</t>
  </si>
  <si>
    <t>Щи из свежей капусты с мясом птицы</t>
  </si>
  <si>
    <t>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</si>
</sst>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horizontal="center" vertical="top" wrapText="1"/>
    </xf>
    <xf numFmtId="0" fontId="1" fillId="0" borderId="4" xfId="0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8"/>
  <sheetViews>
    <sheetView tabSelected="1" workbookViewId="0">
      <pane xSplit="4" ySplit="5" topLeftCell="E167" activePane="bottomRight" state="frozen"/>
      <selection pane="topRight" activeCell="E1" sqref="E1"/>
      <selection pane="bottomLeft" activeCell="A6" sqref="A6"/>
      <selection pane="bottomRight" activeCell="E194" sqref="E19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86</v>
      </c>
      <c r="D1" s="62"/>
      <c r="E1" s="62"/>
      <c r="F1" s="12" t="s">
        <v>16</v>
      </c>
      <c r="G1" s="2" t="s">
        <v>17</v>
      </c>
      <c r="H1" s="63" t="s">
        <v>87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88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90</v>
      </c>
      <c r="F6" s="40">
        <v>150</v>
      </c>
      <c r="G6" s="40">
        <v>17.989999999999998</v>
      </c>
      <c r="H6" s="40">
        <v>6.08</v>
      </c>
      <c r="I6" s="40">
        <v>11.51</v>
      </c>
      <c r="J6" s="40">
        <v>172.5</v>
      </c>
      <c r="K6" s="41">
        <v>255</v>
      </c>
      <c r="L6" s="40">
        <v>25.28</v>
      </c>
    </row>
    <row r="7" spans="1:12" ht="15" x14ac:dyDescent="0.25">
      <c r="A7" s="23"/>
      <c r="B7" s="15"/>
      <c r="C7" s="11"/>
      <c r="D7" s="8" t="s">
        <v>29</v>
      </c>
      <c r="E7" s="51" t="s">
        <v>89</v>
      </c>
      <c r="F7" s="52">
        <v>150</v>
      </c>
      <c r="G7" s="52">
        <v>3.06</v>
      </c>
      <c r="H7" s="52">
        <v>4.8</v>
      </c>
      <c r="I7" s="52">
        <v>20.45</v>
      </c>
      <c r="J7" s="52">
        <v>137.25</v>
      </c>
      <c r="K7" s="53">
        <v>694</v>
      </c>
      <c r="L7" s="52">
        <v>7.04</v>
      </c>
    </row>
    <row r="8" spans="1:12" ht="15" x14ac:dyDescent="0.25">
      <c r="A8" s="23"/>
      <c r="B8" s="15"/>
      <c r="C8" s="11"/>
      <c r="D8" s="6" t="s">
        <v>39</v>
      </c>
      <c r="E8" s="42" t="s">
        <v>40</v>
      </c>
      <c r="F8" s="43">
        <v>75</v>
      </c>
      <c r="G8" s="43">
        <v>3.3</v>
      </c>
      <c r="H8" s="43">
        <v>9.4</v>
      </c>
      <c r="I8" s="43">
        <v>44.5</v>
      </c>
      <c r="J8" s="43">
        <v>273</v>
      </c>
      <c r="K8" s="44">
        <v>120</v>
      </c>
      <c r="L8" s="43">
        <v>15.68</v>
      </c>
    </row>
    <row r="9" spans="1:12" ht="15" x14ac:dyDescent="0.25">
      <c r="A9" s="23"/>
      <c r="B9" s="15"/>
      <c r="C9" s="11"/>
      <c r="D9" s="7" t="s">
        <v>22</v>
      </c>
      <c r="E9" s="42" t="s">
        <v>41</v>
      </c>
      <c r="F9" s="43">
        <v>200</v>
      </c>
      <c r="G9" s="43">
        <v>0.2</v>
      </c>
      <c r="H9" s="43">
        <v>0</v>
      </c>
      <c r="I9" s="43">
        <v>15</v>
      </c>
      <c r="J9" s="43">
        <v>58</v>
      </c>
      <c r="K9" s="44">
        <v>944</v>
      </c>
      <c r="L9" s="43">
        <v>3.96</v>
      </c>
    </row>
    <row r="10" spans="1:12" ht="15" x14ac:dyDescent="0.25">
      <c r="A10" s="23"/>
      <c r="B10" s="15"/>
      <c r="C10" s="11"/>
      <c r="D10" s="7" t="s">
        <v>23</v>
      </c>
      <c r="E10" s="42" t="s">
        <v>46</v>
      </c>
      <c r="F10" s="43">
        <v>50</v>
      </c>
      <c r="G10" s="43">
        <v>2</v>
      </c>
      <c r="H10" s="43">
        <v>0</v>
      </c>
      <c r="I10" s="43">
        <v>10</v>
      </c>
      <c r="J10" s="43">
        <v>145</v>
      </c>
      <c r="K10" s="44">
        <v>1</v>
      </c>
      <c r="L10" s="43">
        <v>3.5</v>
      </c>
    </row>
    <row r="11" spans="1:12" ht="15" x14ac:dyDescent="0.25">
      <c r="A11" s="23"/>
      <c r="B11" s="15"/>
      <c r="C11" s="11"/>
      <c r="D11" s="7" t="s">
        <v>24</v>
      </c>
      <c r="E11" s="42" t="s">
        <v>42</v>
      </c>
      <c r="F11" s="43">
        <v>200</v>
      </c>
      <c r="G11" s="43">
        <v>3</v>
      </c>
      <c r="H11" s="43">
        <v>0</v>
      </c>
      <c r="I11" s="43">
        <v>15</v>
      </c>
      <c r="J11" s="43">
        <v>39</v>
      </c>
      <c r="K11" s="44">
        <v>368</v>
      </c>
      <c r="L11" s="43">
        <v>14.72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825</v>
      </c>
      <c r="G14" s="19">
        <f t="shared" ref="G14:J14" si="0">SUM(G6:G13)</f>
        <v>29.549999999999997</v>
      </c>
      <c r="H14" s="19">
        <f t="shared" si="0"/>
        <v>20.28</v>
      </c>
      <c r="I14" s="19">
        <f t="shared" si="0"/>
        <v>116.46000000000001</v>
      </c>
      <c r="J14" s="19">
        <f t="shared" si="0"/>
        <v>824.75</v>
      </c>
      <c r="K14" s="25"/>
      <c r="L14" s="19">
        <v>70.180000000000007</v>
      </c>
    </row>
    <row r="15" spans="1:12" ht="25.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 t="s">
        <v>98</v>
      </c>
      <c r="F15" s="43">
        <v>60</v>
      </c>
      <c r="G15" s="43">
        <v>0.7</v>
      </c>
      <c r="H15" s="43">
        <v>4.0999999999999996</v>
      </c>
      <c r="I15" s="43">
        <v>2.5</v>
      </c>
      <c r="J15" s="43">
        <v>50</v>
      </c>
      <c r="K15" s="44">
        <v>77</v>
      </c>
      <c r="L15" s="43">
        <v>11.39</v>
      </c>
    </row>
    <row r="16" spans="1:12" ht="15" x14ac:dyDescent="0.25">
      <c r="A16" s="23"/>
      <c r="B16" s="15"/>
      <c r="C16" s="11"/>
      <c r="D16" s="7" t="s">
        <v>27</v>
      </c>
      <c r="E16" s="42" t="s">
        <v>107</v>
      </c>
      <c r="F16" s="43">
        <v>200</v>
      </c>
      <c r="G16" s="43">
        <v>14.7</v>
      </c>
      <c r="H16" s="43">
        <v>2.9</v>
      </c>
      <c r="I16" s="43">
        <v>21.5</v>
      </c>
      <c r="J16" s="43">
        <v>377</v>
      </c>
      <c r="K16" s="44">
        <v>209</v>
      </c>
      <c r="L16" s="43">
        <v>24.52</v>
      </c>
    </row>
    <row r="17" spans="1:12" ht="15" x14ac:dyDescent="0.25">
      <c r="A17" s="23"/>
      <c r="B17" s="15"/>
      <c r="C17" s="11"/>
      <c r="D17" s="7" t="s">
        <v>28</v>
      </c>
      <c r="E17" s="42" t="s">
        <v>43</v>
      </c>
      <c r="F17" s="43">
        <v>150</v>
      </c>
      <c r="G17" s="43">
        <v>22.8</v>
      </c>
      <c r="H17" s="43">
        <v>20</v>
      </c>
      <c r="I17" s="43">
        <v>24.9</v>
      </c>
      <c r="J17" s="43">
        <v>381</v>
      </c>
      <c r="K17" s="44">
        <v>102</v>
      </c>
      <c r="L17" s="43">
        <v>33.32</v>
      </c>
    </row>
    <row r="18" spans="1:12" ht="15" x14ac:dyDescent="0.25">
      <c r="A18" s="23"/>
      <c r="B18" s="15"/>
      <c r="C18" s="11"/>
      <c r="D18" s="7" t="s">
        <v>29</v>
      </c>
      <c r="E18" s="42" t="s">
        <v>44</v>
      </c>
      <c r="F18" s="43">
        <v>150</v>
      </c>
      <c r="G18" s="43">
        <v>5.6</v>
      </c>
      <c r="H18" s="43">
        <v>7.2</v>
      </c>
      <c r="I18" s="43">
        <v>27.5</v>
      </c>
      <c r="J18" s="43">
        <v>102</v>
      </c>
      <c r="K18" s="44">
        <v>688</v>
      </c>
      <c r="L18" s="43">
        <v>7.23</v>
      </c>
    </row>
    <row r="19" spans="1:12" ht="15" x14ac:dyDescent="0.25">
      <c r="A19" s="23"/>
      <c r="B19" s="15"/>
      <c r="C19" s="11"/>
      <c r="D19" s="7" t="s">
        <v>30</v>
      </c>
      <c r="E19" s="42" t="s">
        <v>45</v>
      </c>
      <c r="F19" s="43">
        <v>200</v>
      </c>
      <c r="G19" s="43">
        <v>0.2</v>
      </c>
      <c r="H19" s="43">
        <v>0</v>
      </c>
      <c r="I19" s="43">
        <v>15</v>
      </c>
      <c r="J19" s="43">
        <v>58</v>
      </c>
      <c r="K19" s="44">
        <v>945</v>
      </c>
      <c r="L19" s="43">
        <v>4.28</v>
      </c>
    </row>
    <row r="20" spans="1:12" ht="15" x14ac:dyDescent="0.25">
      <c r="A20" s="23"/>
      <c r="B20" s="15"/>
      <c r="C20" s="11"/>
      <c r="D20" s="7" t="s">
        <v>31</v>
      </c>
      <c r="E20" s="42" t="s">
        <v>46</v>
      </c>
      <c r="F20" s="43">
        <v>50</v>
      </c>
      <c r="G20" s="43">
        <v>2</v>
      </c>
      <c r="H20" s="43">
        <v>0</v>
      </c>
      <c r="I20" s="43">
        <v>10</v>
      </c>
      <c r="J20" s="43">
        <v>145</v>
      </c>
      <c r="K20" s="44">
        <v>1</v>
      </c>
      <c r="L20" s="43">
        <v>3.5</v>
      </c>
    </row>
    <row r="21" spans="1:12" ht="15" x14ac:dyDescent="0.25">
      <c r="A21" s="23"/>
      <c r="B21" s="15"/>
      <c r="C21" s="11"/>
      <c r="D21" s="7" t="s">
        <v>32</v>
      </c>
      <c r="E21" s="42" t="s">
        <v>47</v>
      </c>
      <c r="F21" s="43">
        <v>30</v>
      </c>
      <c r="G21" s="43">
        <v>2</v>
      </c>
      <c r="H21" s="43">
        <v>0</v>
      </c>
      <c r="I21" s="43">
        <v>10</v>
      </c>
      <c r="J21" s="43">
        <v>145</v>
      </c>
      <c r="K21" s="44">
        <v>1</v>
      </c>
      <c r="L21" s="43">
        <v>2.5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840</v>
      </c>
      <c r="G24" s="19">
        <f t="shared" ref="G24:J24" si="1">SUM(G15:G23)</f>
        <v>48.000000000000007</v>
      </c>
      <c r="H24" s="19">
        <f t="shared" si="1"/>
        <v>34.200000000000003</v>
      </c>
      <c r="I24" s="19">
        <f t="shared" si="1"/>
        <v>111.4</v>
      </c>
      <c r="J24" s="19">
        <f t="shared" si="1"/>
        <v>1258</v>
      </c>
      <c r="K24" s="25"/>
      <c r="L24" s="19">
        <v>86.74</v>
      </c>
    </row>
    <row r="25" spans="1:12" ht="15" x14ac:dyDescent="0.2">
      <c r="A25" s="29">
        <f>A6</f>
        <v>1</v>
      </c>
      <c r="B25" s="30">
        <f>B6</f>
        <v>1</v>
      </c>
      <c r="C25" s="64" t="s">
        <v>4</v>
      </c>
      <c r="D25" s="65"/>
      <c r="E25" s="31"/>
      <c r="F25" s="32">
        <f>F14+F24</f>
        <v>1665</v>
      </c>
      <c r="G25" s="32">
        <f t="shared" ref="G25:J25" si="2">G14+G24</f>
        <v>77.550000000000011</v>
      </c>
      <c r="H25" s="32">
        <f t="shared" si="2"/>
        <v>54.480000000000004</v>
      </c>
      <c r="I25" s="32">
        <f t="shared" si="2"/>
        <v>227.86</v>
      </c>
      <c r="J25" s="32">
        <f t="shared" si="2"/>
        <v>2082.75</v>
      </c>
      <c r="K25" s="32"/>
      <c r="L25" s="32">
        <f t="shared" ref="L25" si="3">L14+L24</f>
        <v>156.92000000000002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39" t="s">
        <v>48</v>
      </c>
      <c r="F26" s="40">
        <v>200</v>
      </c>
      <c r="G26" s="40">
        <v>8.1</v>
      </c>
      <c r="H26" s="40">
        <v>28.3</v>
      </c>
      <c r="I26" s="40">
        <v>29</v>
      </c>
      <c r="J26" s="40">
        <v>319</v>
      </c>
      <c r="K26" s="41">
        <v>178</v>
      </c>
      <c r="L26" s="40">
        <v>18.100000000000001</v>
      </c>
    </row>
    <row r="27" spans="1:12" ht="15" x14ac:dyDescent="0.25">
      <c r="A27" s="14"/>
      <c r="B27" s="15"/>
      <c r="C27" s="11"/>
      <c r="D27" s="6" t="s">
        <v>50</v>
      </c>
      <c r="E27" s="42" t="s">
        <v>51</v>
      </c>
      <c r="F27" s="43">
        <v>100</v>
      </c>
      <c r="G27" s="43">
        <v>3</v>
      </c>
      <c r="H27" s="43">
        <v>1</v>
      </c>
      <c r="I27" s="43">
        <v>15</v>
      </c>
      <c r="J27" s="43">
        <v>85</v>
      </c>
      <c r="K27" s="44">
        <v>32</v>
      </c>
      <c r="L27" s="43">
        <v>15.96</v>
      </c>
    </row>
    <row r="28" spans="1:12" ht="15" x14ac:dyDescent="0.25">
      <c r="A28" s="14"/>
      <c r="B28" s="15"/>
      <c r="C28" s="11"/>
      <c r="D28" s="7" t="s">
        <v>22</v>
      </c>
      <c r="E28" s="42" t="s">
        <v>49</v>
      </c>
      <c r="F28" s="43">
        <v>200</v>
      </c>
      <c r="G28" s="43">
        <v>0.2</v>
      </c>
      <c r="H28" s="43">
        <v>5.8</v>
      </c>
      <c r="I28" s="43">
        <v>31.9</v>
      </c>
      <c r="J28" s="43">
        <v>58</v>
      </c>
      <c r="K28" s="44">
        <v>944</v>
      </c>
      <c r="L28" s="43">
        <v>16.059999999999999</v>
      </c>
    </row>
    <row r="29" spans="1:12" ht="15" x14ac:dyDescent="0.25">
      <c r="A29" s="14"/>
      <c r="B29" s="15"/>
      <c r="C29" s="11"/>
      <c r="D29" s="7" t="s">
        <v>23</v>
      </c>
      <c r="E29" s="42" t="s">
        <v>46</v>
      </c>
      <c r="F29" s="43">
        <v>50</v>
      </c>
      <c r="G29" s="43">
        <v>2</v>
      </c>
      <c r="H29" s="43">
        <v>0</v>
      </c>
      <c r="I29" s="43">
        <v>10</v>
      </c>
      <c r="J29" s="43">
        <v>145</v>
      </c>
      <c r="K29" s="44">
        <v>1</v>
      </c>
      <c r="L29" s="43">
        <v>3.5</v>
      </c>
    </row>
    <row r="30" spans="1:12" ht="15" x14ac:dyDescent="0.25">
      <c r="A30" s="14"/>
      <c r="B30" s="15"/>
      <c r="C30" s="11"/>
      <c r="D30" s="7" t="s">
        <v>24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 t="s">
        <v>106</v>
      </c>
      <c r="E31" s="42" t="s">
        <v>52</v>
      </c>
      <c r="F31" s="43">
        <v>55</v>
      </c>
      <c r="G31" s="43">
        <v>4</v>
      </c>
      <c r="H31" s="43">
        <v>5</v>
      </c>
      <c r="I31" s="43">
        <v>25</v>
      </c>
      <c r="J31" s="43">
        <v>292</v>
      </c>
      <c r="K31" s="44">
        <v>12</v>
      </c>
      <c r="L31" s="55">
        <v>16.559999999999999</v>
      </c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6"/>
      <c r="B33" s="17"/>
      <c r="C33" s="8"/>
      <c r="D33" s="18" t="s">
        <v>33</v>
      </c>
      <c r="E33" s="9"/>
      <c r="F33" s="19">
        <f>SUM(F26:F32)</f>
        <v>605</v>
      </c>
      <c r="G33" s="19">
        <f t="shared" ref="G33" si="4">SUM(G26:G32)</f>
        <v>17.299999999999997</v>
      </c>
      <c r="H33" s="19">
        <f t="shared" ref="H33" si="5">SUM(H26:H32)</f>
        <v>40.1</v>
      </c>
      <c r="I33" s="19">
        <f t="shared" ref="I33" si="6">SUM(I26:I32)</f>
        <v>110.9</v>
      </c>
      <c r="J33" s="19">
        <f t="shared" ref="J33" si="7">SUM(J26:J32)</f>
        <v>899</v>
      </c>
      <c r="K33" s="25"/>
      <c r="L33" s="59">
        <v>70.180000000000007</v>
      </c>
    </row>
    <row r="34" spans="1:12" ht="25.5" x14ac:dyDescent="0.2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2" t="s">
        <v>53</v>
      </c>
      <c r="F34" s="43">
        <v>60</v>
      </c>
      <c r="G34" s="43">
        <v>0.2</v>
      </c>
      <c r="H34" s="43">
        <v>0.2</v>
      </c>
      <c r="I34" s="43">
        <v>0.7</v>
      </c>
      <c r="J34" s="43">
        <v>84</v>
      </c>
      <c r="K34" s="44">
        <v>79</v>
      </c>
      <c r="L34" s="43">
        <v>4.25</v>
      </c>
    </row>
    <row r="35" spans="1:12" ht="15" x14ac:dyDescent="0.25">
      <c r="A35" s="14"/>
      <c r="B35" s="15"/>
      <c r="C35" s="11"/>
      <c r="D35" s="7" t="s">
        <v>27</v>
      </c>
      <c r="E35" s="42" t="s">
        <v>54</v>
      </c>
      <c r="F35" s="43">
        <v>200</v>
      </c>
      <c r="G35" s="43">
        <v>14.9</v>
      </c>
      <c r="H35" s="43">
        <v>0.2</v>
      </c>
      <c r="I35" s="43">
        <v>34.9</v>
      </c>
      <c r="J35" s="43">
        <v>468</v>
      </c>
      <c r="K35" s="44">
        <v>187</v>
      </c>
      <c r="L35" s="43">
        <v>24.71</v>
      </c>
    </row>
    <row r="36" spans="1:12" ht="15" x14ac:dyDescent="0.25">
      <c r="A36" s="14"/>
      <c r="B36" s="15"/>
      <c r="C36" s="11"/>
      <c r="D36" s="7" t="s">
        <v>28</v>
      </c>
      <c r="E36" s="42" t="s">
        <v>55</v>
      </c>
      <c r="F36" s="43">
        <v>150</v>
      </c>
      <c r="G36" s="43">
        <v>8.1</v>
      </c>
      <c r="H36" s="43">
        <v>7</v>
      </c>
      <c r="I36" s="43">
        <v>20</v>
      </c>
      <c r="J36" s="43">
        <v>302</v>
      </c>
      <c r="K36" s="44">
        <v>145</v>
      </c>
      <c r="L36" s="43">
        <v>25.3</v>
      </c>
    </row>
    <row r="37" spans="1:12" ht="15" x14ac:dyDescent="0.25">
      <c r="A37" s="14"/>
      <c r="B37" s="15"/>
      <c r="C37" s="11"/>
      <c r="D37" s="7" t="s">
        <v>29</v>
      </c>
      <c r="E37" s="42" t="s">
        <v>102</v>
      </c>
      <c r="F37" s="43">
        <v>150</v>
      </c>
      <c r="G37" s="43">
        <v>8.1</v>
      </c>
      <c r="H37" s="43">
        <v>16.3</v>
      </c>
      <c r="I37" s="43">
        <v>36.700000000000003</v>
      </c>
      <c r="J37" s="43">
        <v>419</v>
      </c>
      <c r="K37" s="44">
        <v>171</v>
      </c>
      <c r="L37" s="43">
        <v>6.2</v>
      </c>
    </row>
    <row r="38" spans="1:12" ht="15" x14ac:dyDescent="0.25">
      <c r="A38" s="14"/>
      <c r="B38" s="15"/>
      <c r="C38" s="11"/>
      <c r="D38" s="7" t="s">
        <v>30</v>
      </c>
      <c r="E38" s="42" t="s">
        <v>56</v>
      </c>
      <c r="F38" s="43">
        <v>200</v>
      </c>
      <c r="G38" s="43">
        <v>0.6</v>
      </c>
      <c r="H38" s="43">
        <v>0</v>
      </c>
      <c r="I38" s="43">
        <v>31.4</v>
      </c>
      <c r="J38" s="43">
        <v>124</v>
      </c>
      <c r="K38" s="44">
        <v>944</v>
      </c>
      <c r="L38" s="43">
        <v>5.56</v>
      </c>
    </row>
    <row r="39" spans="1:12" ht="15" x14ac:dyDescent="0.25">
      <c r="A39" s="14"/>
      <c r="B39" s="15"/>
      <c r="C39" s="11"/>
      <c r="D39" s="7" t="s">
        <v>31</v>
      </c>
      <c r="E39" s="42" t="s">
        <v>46</v>
      </c>
      <c r="F39" s="43">
        <v>50</v>
      </c>
      <c r="G39" s="43">
        <v>2</v>
      </c>
      <c r="H39" s="43">
        <v>0</v>
      </c>
      <c r="I39" s="43">
        <v>10</v>
      </c>
      <c r="J39" s="43">
        <v>145</v>
      </c>
      <c r="K39" s="44">
        <v>1</v>
      </c>
      <c r="L39" s="43">
        <v>3.5</v>
      </c>
    </row>
    <row r="40" spans="1:12" ht="15" x14ac:dyDescent="0.25">
      <c r="A40" s="14"/>
      <c r="B40" s="15"/>
      <c r="C40" s="11"/>
      <c r="D40" s="7" t="s">
        <v>32</v>
      </c>
      <c r="E40" s="42" t="s">
        <v>47</v>
      </c>
      <c r="F40" s="43">
        <v>30</v>
      </c>
      <c r="G40" s="43">
        <v>2</v>
      </c>
      <c r="H40" s="43">
        <v>0</v>
      </c>
      <c r="I40" s="43">
        <v>10</v>
      </c>
      <c r="J40" s="43">
        <v>145</v>
      </c>
      <c r="K40" s="44">
        <v>1</v>
      </c>
      <c r="L40" s="43">
        <v>2.5</v>
      </c>
    </row>
    <row r="41" spans="1:12" ht="15" x14ac:dyDescent="0.25">
      <c r="A41" s="14"/>
      <c r="B41" s="15"/>
      <c r="C41" s="11"/>
      <c r="D41" s="6" t="s">
        <v>24</v>
      </c>
      <c r="E41" s="42" t="s">
        <v>42</v>
      </c>
      <c r="F41" s="43">
        <v>200</v>
      </c>
      <c r="G41" s="43">
        <v>0</v>
      </c>
      <c r="H41" s="43">
        <v>0</v>
      </c>
      <c r="I41" s="43">
        <v>10</v>
      </c>
      <c r="J41" s="43">
        <v>44</v>
      </c>
      <c r="K41" s="44">
        <v>368</v>
      </c>
      <c r="L41" s="43">
        <v>14.72</v>
      </c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1040</v>
      </c>
      <c r="G43" s="19">
        <f t="shared" ref="G43" si="8">SUM(G34:G42)</f>
        <v>35.9</v>
      </c>
      <c r="H43" s="19">
        <f t="shared" ref="H43" si="9">SUM(H34:H42)</f>
        <v>23.700000000000003</v>
      </c>
      <c r="I43" s="19">
        <f t="shared" ref="I43" si="10">SUM(I34:I42)</f>
        <v>153.70000000000002</v>
      </c>
      <c r="J43" s="19">
        <f t="shared" ref="J43:L43" si="11">SUM(J34:J42)</f>
        <v>1731</v>
      </c>
      <c r="K43" s="25"/>
      <c r="L43" s="59">
        <f t="shared" si="11"/>
        <v>86.740000000000009</v>
      </c>
    </row>
    <row r="44" spans="1:12" ht="15.75" customHeight="1" x14ac:dyDescent="0.2">
      <c r="A44" s="33">
        <f>A26</f>
        <v>1</v>
      </c>
      <c r="B44" s="33">
        <f>B26</f>
        <v>2</v>
      </c>
      <c r="C44" s="64" t="s">
        <v>4</v>
      </c>
      <c r="D44" s="65"/>
      <c r="E44" s="31"/>
      <c r="F44" s="32">
        <f>F33+F43</f>
        <v>1645</v>
      </c>
      <c r="G44" s="32">
        <f t="shared" ref="G44" si="12">G33+G43</f>
        <v>53.199999999999996</v>
      </c>
      <c r="H44" s="32">
        <f t="shared" ref="H44" si="13">H33+H43</f>
        <v>63.800000000000004</v>
      </c>
      <c r="I44" s="32">
        <f t="shared" ref="I44" si="14">I33+I43</f>
        <v>264.60000000000002</v>
      </c>
      <c r="J44" s="32">
        <f t="shared" ref="J44:L44" si="15">J33+J43</f>
        <v>2630</v>
      </c>
      <c r="K44" s="32"/>
      <c r="L44" s="32">
        <f t="shared" si="15"/>
        <v>156.92000000000002</v>
      </c>
    </row>
    <row r="45" spans="1:12" ht="15" x14ac:dyDescent="0.25">
      <c r="A45" s="20">
        <v>1</v>
      </c>
      <c r="B45" s="21">
        <v>3</v>
      </c>
      <c r="C45" s="22" t="s">
        <v>20</v>
      </c>
      <c r="D45" s="5" t="s">
        <v>21</v>
      </c>
      <c r="E45" s="39" t="s">
        <v>64</v>
      </c>
      <c r="F45" s="40">
        <v>170</v>
      </c>
      <c r="G45" s="40">
        <v>7.1</v>
      </c>
      <c r="H45" s="40">
        <v>8.43</v>
      </c>
      <c r="I45" s="40">
        <v>47.48</v>
      </c>
      <c r="J45" s="40">
        <v>258.74</v>
      </c>
      <c r="K45" s="41">
        <v>85</v>
      </c>
      <c r="L45" s="40">
        <v>16.47</v>
      </c>
    </row>
    <row r="46" spans="1:12" ht="15" x14ac:dyDescent="0.25">
      <c r="A46" s="23"/>
      <c r="B46" s="15"/>
      <c r="C46" s="11"/>
      <c r="D46" s="6" t="s">
        <v>39</v>
      </c>
      <c r="E46" s="42" t="s">
        <v>66</v>
      </c>
      <c r="F46" s="43">
        <v>40</v>
      </c>
      <c r="G46" s="43">
        <v>6</v>
      </c>
      <c r="H46" s="43">
        <v>6</v>
      </c>
      <c r="I46" s="43">
        <v>0</v>
      </c>
      <c r="J46" s="43">
        <v>80</v>
      </c>
      <c r="K46" s="44">
        <v>3</v>
      </c>
      <c r="L46" s="43">
        <v>15.46</v>
      </c>
    </row>
    <row r="47" spans="1:12" ht="15" x14ac:dyDescent="0.25">
      <c r="A47" s="23"/>
      <c r="B47" s="15"/>
      <c r="C47" s="11"/>
      <c r="D47" s="7" t="s">
        <v>22</v>
      </c>
      <c r="E47" s="42" t="s">
        <v>41</v>
      </c>
      <c r="F47" s="43">
        <v>200</v>
      </c>
      <c r="G47" s="43">
        <v>0.2</v>
      </c>
      <c r="H47" s="43">
        <v>0</v>
      </c>
      <c r="I47" s="43">
        <v>15</v>
      </c>
      <c r="J47" s="43">
        <v>58</v>
      </c>
      <c r="K47" s="44">
        <v>944</v>
      </c>
      <c r="L47" s="43">
        <v>3.96</v>
      </c>
    </row>
    <row r="48" spans="1:12" ht="15" x14ac:dyDescent="0.25">
      <c r="A48" s="23"/>
      <c r="B48" s="15"/>
      <c r="C48" s="11"/>
      <c r="D48" s="7" t="s">
        <v>23</v>
      </c>
      <c r="E48" s="42" t="s">
        <v>46</v>
      </c>
      <c r="F48" s="43">
        <v>50</v>
      </c>
      <c r="G48" s="43">
        <v>2</v>
      </c>
      <c r="H48" s="43">
        <v>0</v>
      </c>
      <c r="I48" s="43">
        <v>10</v>
      </c>
      <c r="J48" s="43">
        <v>145</v>
      </c>
      <c r="K48" s="44">
        <v>1</v>
      </c>
      <c r="L48" s="43">
        <v>3.5</v>
      </c>
    </row>
    <row r="49" spans="1:16" ht="15" x14ac:dyDescent="0.25">
      <c r="A49" s="23"/>
      <c r="B49" s="15"/>
      <c r="C49" s="11"/>
      <c r="D49" s="6" t="s">
        <v>67</v>
      </c>
      <c r="E49" s="42" t="s">
        <v>103</v>
      </c>
      <c r="F49" s="43">
        <v>55</v>
      </c>
      <c r="G49" s="43">
        <v>3</v>
      </c>
      <c r="H49" s="43">
        <v>15</v>
      </c>
      <c r="I49" s="43">
        <v>34</v>
      </c>
      <c r="J49" s="43">
        <v>291</v>
      </c>
      <c r="K49" s="44"/>
      <c r="L49" s="43">
        <v>11.53</v>
      </c>
    </row>
    <row r="50" spans="1:16" ht="15" x14ac:dyDescent="0.25">
      <c r="A50" s="23"/>
      <c r="B50" s="15"/>
      <c r="C50" s="11"/>
      <c r="D50" s="6" t="s">
        <v>24</v>
      </c>
      <c r="E50" s="42" t="s">
        <v>95</v>
      </c>
      <c r="F50" s="43">
        <v>200</v>
      </c>
      <c r="G50" s="43">
        <v>1.1200000000000001</v>
      </c>
      <c r="H50" s="43">
        <v>0.28000000000000003</v>
      </c>
      <c r="I50" s="43">
        <v>30.4</v>
      </c>
      <c r="J50" s="43">
        <v>128</v>
      </c>
      <c r="K50" s="44">
        <v>368</v>
      </c>
      <c r="L50" s="43">
        <v>19.260000000000002</v>
      </c>
    </row>
    <row r="51" spans="1:16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6" ht="15" x14ac:dyDescent="0.25">
      <c r="A52" s="24"/>
      <c r="B52" s="17"/>
      <c r="C52" s="8"/>
      <c r="D52" s="18" t="s">
        <v>33</v>
      </c>
      <c r="E52" s="9"/>
      <c r="F52" s="19">
        <f>SUM(F45:F51)</f>
        <v>715</v>
      </c>
      <c r="G52" s="19">
        <f t="shared" ref="G52" si="16">SUM(G45:G51)</f>
        <v>19.419999999999998</v>
      </c>
      <c r="H52" s="19">
        <f t="shared" ref="H52" si="17">SUM(H45:H51)</f>
        <v>29.71</v>
      </c>
      <c r="I52" s="19">
        <f t="shared" ref="I52" si="18">SUM(I45:I51)</f>
        <v>136.88</v>
      </c>
      <c r="J52" s="19">
        <f t="shared" ref="J52" si="19">SUM(J45:J51)</f>
        <v>960.74</v>
      </c>
      <c r="K52" s="25"/>
      <c r="L52" s="59">
        <v>70.180000000000007</v>
      </c>
    </row>
    <row r="53" spans="1:16" ht="15" x14ac:dyDescent="0.2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57" t="s">
        <v>108</v>
      </c>
      <c r="F53" s="43">
        <v>60</v>
      </c>
      <c r="G53" s="43">
        <v>0.81</v>
      </c>
      <c r="H53" s="43">
        <v>3.7</v>
      </c>
      <c r="I53" s="43">
        <v>4.6100000000000003</v>
      </c>
      <c r="J53" s="43">
        <v>54.96</v>
      </c>
      <c r="K53" s="44">
        <v>45</v>
      </c>
      <c r="L53" s="43">
        <v>5.85</v>
      </c>
      <c r="P53" s="2">
        <v>2</v>
      </c>
    </row>
    <row r="54" spans="1:16" ht="15" x14ac:dyDescent="0.25">
      <c r="A54" s="23"/>
      <c r="B54" s="15"/>
      <c r="C54" s="11"/>
      <c r="D54" s="7" t="s">
        <v>27</v>
      </c>
      <c r="E54" s="42" t="s">
        <v>57</v>
      </c>
      <c r="F54" s="43">
        <v>200</v>
      </c>
      <c r="G54" s="43">
        <v>7.6</v>
      </c>
      <c r="H54" s="43">
        <v>5.7</v>
      </c>
      <c r="I54" s="43">
        <v>40.5</v>
      </c>
      <c r="J54" s="43">
        <v>196</v>
      </c>
      <c r="K54" s="44">
        <v>209</v>
      </c>
      <c r="L54" s="43">
        <v>30.09</v>
      </c>
    </row>
    <row r="55" spans="1:16" ht="15" x14ac:dyDescent="0.25">
      <c r="A55" s="23"/>
      <c r="B55" s="15"/>
      <c r="C55" s="11"/>
      <c r="D55" s="7" t="s">
        <v>28</v>
      </c>
      <c r="E55" s="42" t="s">
        <v>58</v>
      </c>
      <c r="F55" s="43">
        <v>150</v>
      </c>
      <c r="G55" s="43">
        <v>5.6</v>
      </c>
      <c r="H55" s="43">
        <v>4.2</v>
      </c>
      <c r="I55" s="43">
        <v>47.5</v>
      </c>
      <c r="J55" s="43">
        <v>93</v>
      </c>
      <c r="K55" s="44">
        <v>245</v>
      </c>
      <c r="L55" s="43">
        <v>33.68</v>
      </c>
    </row>
    <row r="56" spans="1:16" ht="15" x14ac:dyDescent="0.25">
      <c r="A56" s="23"/>
      <c r="B56" s="15"/>
      <c r="C56" s="11"/>
      <c r="D56" s="7" t="s">
        <v>29</v>
      </c>
      <c r="E56" s="42" t="s">
        <v>59</v>
      </c>
      <c r="F56" s="43">
        <v>150</v>
      </c>
      <c r="G56" s="43">
        <v>5.3</v>
      </c>
      <c r="H56" s="43">
        <v>6.5</v>
      </c>
      <c r="I56" s="43">
        <v>32.799999999999997</v>
      </c>
      <c r="J56" s="43">
        <v>202</v>
      </c>
      <c r="K56" s="44">
        <v>304</v>
      </c>
      <c r="L56" s="43">
        <v>6.84</v>
      </c>
    </row>
    <row r="57" spans="1:16" ht="15" x14ac:dyDescent="0.25">
      <c r="A57" s="23"/>
      <c r="B57" s="15"/>
      <c r="C57" s="11"/>
      <c r="D57" s="7" t="s">
        <v>30</v>
      </c>
      <c r="E57" s="42" t="s">
        <v>45</v>
      </c>
      <c r="F57" s="43">
        <v>200</v>
      </c>
      <c r="G57" s="43">
        <v>0.5</v>
      </c>
      <c r="H57" s="43">
        <v>0</v>
      </c>
      <c r="I57" s="43">
        <v>19.8</v>
      </c>
      <c r="J57" s="43">
        <v>81</v>
      </c>
      <c r="K57" s="44">
        <v>859</v>
      </c>
      <c r="L57" s="43">
        <v>4.28</v>
      </c>
    </row>
    <row r="58" spans="1:16" ht="15" x14ac:dyDescent="0.25">
      <c r="A58" s="23"/>
      <c r="B58" s="15"/>
      <c r="C58" s="11"/>
      <c r="D58" s="7" t="s">
        <v>31</v>
      </c>
      <c r="E58" s="42" t="s">
        <v>46</v>
      </c>
      <c r="F58" s="43">
        <v>50</v>
      </c>
      <c r="G58" s="43">
        <v>2</v>
      </c>
      <c r="H58" s="43">
        <v>0</v>
      </c>
      <c r="I58" s="43">
        <v>10</v>
      </c>
      <c r="J58" s="43">
        <v>145</v>
      </c>
      <c r="K58" s="44">
        <v>1</v>
      </c>
      <c r="L58" s="43">
        <v>3.5</v>
      </c>
    </row>
    <row r="59" spans="1:16" ht="15" x14ac:dyDescent="0.25">
      <c r="A59" s="23"/>
      <c r="B59" s="15"/>
      <c r="C59" s="11"/>
      <c r="D59" s="7" t="s">
        <v>32</v>
      </c>
      <c r="E59" s="42" t="s">
        <v>47</v>
      </c>
      <c r="F59" s="43">
        <v>30</v>
      </c>
      <c r="G59" s="43">
        <v>2</v>
      </c>
      <c r="H59" s="43">
        <v>0</v>
      </c>
      <c r="I59" s="43">
        <v>10</v>
      </c>
      <c r="J59" s="43">
        <v>145</v>
      </c>
      <c r="K59" s="44">
        <v>1</v>
      </c>
      <c r="L59" s="43">
        <v>2.5</v>
      </c>
    </row>
    <row r="60" spans="1:16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6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6" ht="15" x14ac:dyDescent="0.25">
      <c r="A62" s="24"/>
      <c r="B62" s="17"/>
      <c r="C62" s="8"/>
      <c r="D62" s="18" t="s">
        <v>33</v>
      </c>
      <c r="E62" s="9"/>
      <c r="F62" s="19">
        <f>SUM(F53:F61)</f>
        <v>840</v>
      </c>
      <c r="G62" s="19">
        <f t="shared" ref="G62" si="20">SUM(G53:G61)</f>
        <v>23.81</v>
      </c>
      <c r="H62" s="19">
        <f t="shared" ref="H62" si="21">SUM(H53:H61)</f>
        <v>20.100000000000001</v>
      </c>
      <c r="I62" s="19">
        <f t="shared" ref="I62" si="22">SUM(I53:I61)</f>
        <v>165.21</v>
      </c>
      <c r="J62" s="19">
        <f t="shared" ref="J62:L62" si="23">SUM(J53:J61)</f>
        <v>916.96</v>
      </c>
      <c r="K62" s="25"/>
      <c r="L62" s="59">
        <f t="shared" si="23"/>
        <v>86.740000000000009</v>
      </c>
    </row>
    <row r="63" spans="1:16" ht="15.75" customHeight="1" x14ac:dyDescent="0.2">
      <c r="A63" s="29">
        <f>A45</f>
        <v>1</v>
      </c>
      <c r="B63" s="30">
        <f>B45</f>
        <v>3</v>
      </c>
      <c r="C63" s="64" t="s">
        <v>4</v>
      </c>
      <c r="D63" s="65"/>
      <c r="E63" s="31"/>
      <c r="F63" s="32">
        <f>F52+F62</f>
        <v>1555</v>
      </c>
      <c r="G63" s="32">
        <f t="shared" ref="G63" si="24">G52+G62</f>
        <v>43.23</v>
      </c>
      <c r="H63" s="32">
        <f t="shared" ref="H63" si="25">H52+H62</f>
        <v>49.81</v>
      </c>
      <c r="I63" s="32">
        <f t="shared" ref="I63" si="26">I52+I62</f>
        <v>302.09000000000003</v>
      </c>
      <c r="J63" s="32">
        <f t="shared" ref="J63:L63" si="27">J52+J62</f>
        <v>1877.7</v>
      </c>
      <c r="K63" s="32"/>
      <c r="L63" s="32">
        <f t="shared" si="27"/>
        <v>156.92000000000002</v>
      </c>
    </row>
    <row r="64" spans="1:16" ht="15" x14ac:dyDescent="0.25">
      <c r="A64" s="20">
        <v>1</v>
      </c>
      <c r="B64" s="21">
        <v>4</v>
      </c>
      <c r="C64" s="22" t="s">
        <v>20</v>
      </c>
      <c r="D64" s="5" t="s">
        <v>21</v>
      </c>
      <c r="E64" s="39" t="s">
        <v>96</v>
      </c>
      <c r="F64" s="40">
        <v>200</v>
      </c>
      <c r="G64" s="40">
        <v>8.1999999999999993</v>
      </c>
      <c r="H64" s="40">
        <v>6.4</v>
      </c>
      <c r="I64" s="40">
        <v>38.700000000000003</v>
      </c>
      <c r="J64" s="40">
        <v>224</v>
      </c>
      <c r="K64" s="41">
        <v>178</v>
      </c>
      <c r="L64" s="40">
        <v>18.93</v>
      </c>
    </row>
    <row r="65" spans="1:12" ht="15" x14ac:dyDescent="0.25">
      <c r="A65" s="23"/>
      <c r="B65" s="15"/>
      <c r="C65" s="11"/>
      <c r="D65" s="6" t="s">
        <v>50</v>
      </c>
      <c r="E65" s="42" t="s">
        <v>51</v>
      </c>
      <c r="F65" s="43">
        <v>100</v>
      </c>
      <c r="G65" s="43">
        <v>3</v>
      </c>
      <c r="H65" s="43">
        <v>1</v>
      </c>
      <c r="I65" s="43">
        <v>15</v>
      </c>
      <c r="J65" s="43">
        <v>85</v>
      </c>
      <c r="K65" s="44">
        <v>32</v>
      </c>
      <c r="L65" s="43">
        <v>15.96</v>
      </c>
    </row>
    <row r="66" spans="1:12" ht="15" x14ac:dyDescent="0.25">
      <c r="A66" s="23"/>
      <c r="B66" s="15"/>
      <c r="C66" s="11"/>
      <c r="D66" s="7" t="s">
        <v>22</v>
      </c>
      <c r="E66" s="42" t="s">
        <v>61</v>
      </c>
      <c r="F66" s="43">
        <v>200</v>
      </c>
      <c r="G66" s="43">
        <v>2</v>
      </c>
      <c r="H66" s="43">
        <v>3</v>
      </c>
      <c r="I66" s="43">
        <v>15</v>
      </c>
      <c r="J66" s="43">
        <v>58</v>
      </c>
      <c r="K66" s="44">
        <v>959</v>
      </c>
      <c r="L66" s="43">
        <v>16.059999999999999</v>
      </c>
    </row>
    <row r="67" spans="1:12" ht="15" x14ac:dyDescent="0.25">
      <c r="A67" s="23"/>
      <c r="B67" s="15"/>
      <c r="C67" s="11"/>
      <c r="D67" s="7" t="s">
        <v>23</v>
      </c>
      <c r="E67" s="42" t="s">
        <v>46</v>
      </c>
      <c r="F67" s="43">
        <v>50</v>
      </c>
      <c r="G67" s="43">
        <v>2</v>
      </c>
      <c r="H67" s="43">
        <v>0</v>
      </c>
      <c r="I67" s="43">
        <v>10</v>
      </c>
      <c r="J67" s="43">
        <v>145</v>
      </c>
      <c r="K67" s="44">
        <v>1</v>
      </c>
      <c r="L67" s="43">
        <v>3.5</v>
      </c>
    </row>
    <row r="68" spans="1:12" ht="15" x14ac:dyDescent="0.25">
      <c r="A68" s="23"/>
      <c r="B68" s="15"/>
      <c r="C68" s="11"/>
      <c r="D68" s="7" t="s">
        <v>24</v>
      </c>
      <c r="E68" s="42" t="s">
        <v>104</v>
      </c>
      <c r="F68" s="43">
        <v>200</v>
      </c>
      <c r="G68" s="43">
        <v>1</v>
      </c>
      <c r="H68" s="43">
        <v>0</v>
      </c>
      <c r="I68" s="43">
        <v>15</v>
      </c>
      <c r="J68" s="43">
        <v>64</v>
      </c>
      <c r="K68" s="44">
        <v>368</v>
      </c>
      <c r="L68" s="43">
        <v>15.73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.75" thickBot="1" x14ac:dyDescent="0.3">
      <c r="A71" s="24"/>
      <c r="B71" s="17"/>
      <c r="C71" s="8"/>
      <c r="D71" s="18" t="s">
        <v>33</v>
      </c>
      <c r="E71" s="9"/>
      <c r="F71" s="19">
        <f>SUM(F64:F70)</f>
        <v>750</v>
      </c>
      <c r="G71" s="19">
        <f t="shared" ref="G71" si="28">SUM(G64:G70)</f>
        <v>16.2</v>
      </c>
      <c r="H71" s="19">
        <f t="shared" ref="H71" si="29">SUM(H64:H70)</f>
        <v>10.4</v>
      </c>
      <c r="I71" s="19">
        <f t="shared" ref="I71" si="30">SUM(I64:I70)</f>
        <v>93.7</v>
      </c>
      <c r="J71" s="19">
        <f t="shared" ref="J71:L71" si="31">SUM(J64:J70)</f>
        <v>576</v>
      </c>
      <c r="K71" s="25"/>
      <c r="L71" s="59">
        <f t="shared" si="31"/>
        <v>70.180000000000007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58" t="s">
        <v>80</v>
      </c>
      <c r="F72" s="40">
        <v>60</v>
      </c>
      <c r="G72" s="40">
        <v>2</v>
      </c>
      <c r="H72" s="40">
        <v>5</v>
      </c>
      <c r="I72" s="40">
        <v>18</v>
      </c>
      <c r="J72" s="40">
        <v>76</v>
      </c>
      <c r="K72" s="41">
        <v>79</v>
      </c>
      <c r="L72" s="40">
        <v>8.92</v>
      </c>
    </row>
    <row r="73" spans="1:12" ht="15" x14ac:dyDescent="0.25">
      <c r="A73" s="23"/>
      <c r="B73" s="15"/>
      <c r="C73" s="11"/>
      <c r="D73" s="7" t="s">
        <v>27</v>
      </c>
      <c r="E73" s="42" t="s">
        <v>62</v>
      </c>
      <c r="F73" s="43">
        <v>200</v>
      </c>
      <c r="G73" s="43">
        <v>17.899999999999999</v>
      </c>
      <c r="H73" s="43">
        <v>13.3</v>
      </c>
      <c r="I73" s="43">
        <v>36.700000000000003</v>
      </c>
      <c r="J73" s="43">
        <v>418</v>
      </c>
      <c r="K73" s="44">
        <v>204</v>
      </c>
      <c r="L73" s="43">
        <v>20.85</v>
      </c>
    </row>
    <row r="74" spans="1:12" ht="15" x14ac:dyDescent="0.25">
      <c r="A74" s="23"/>
      <c r="B74" s="15"/>
      <c r="C74" s="11"/>
      <c r="D74" s="7" t="s">
        <v>28</v>
      </c>
      <c r="E74" s="42" t="s">
        <v>63</v>
      </c>
      <c r="F74" s="43">
        <v>200</v>
      </c>
      <c r="G74" s="43">
        <v>12.1</v>
      </c>
      <c r="H74" s="43">
        <v>15.5</v>
      </c>
      <c r="I74" s="43">
        <v>45.5</v>
      </c>
      <c r="J74" s="43">
        <v>225</v>
      </c>
      <c r="K74" s="44">
        <v>645</v>
      </c>
      <c r="L74" s="43">
        <v>26.48</v>
      </c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 t="s">
        <v>56</v>
      </c>
      <c r="F76" s="43">
        <v>200</v>
      </c>
      <c r="G76" s="43">
        <v>0.6</v>
      </c>
      <c r="H76" s="43">
        <v>0</v>
      </c>
      <c r="I76" s="43">
        <v>31.4</v>
      </c>
      <c r="J76" s="43">
        <v>124</v>
      </c>
      <c r="K76" s="44">
        <v>944</v>
      </c>
      <c r="L76" s="43">
        <v>5.65</v>
      </c>
    </row>
    <row r="77" spans="1:12" ht="15" x14ac:dyDescent="0.25">
      <c r="A77" s="23"/>
      <c r="B77" s="15"/>
      <c r="C77" s="11"/>
      <c r="D77" s="7" t="s">
        <v>31</v>
      </c>
      <c r="E77" s="42" t="s">
        <v>46</v>
      </c>
      <c r="F77" s="43">
        <v>50</v>
      </c>
      <c r="G77" s="43">
        <v>2</v>
      </c>
      <c r="H77" s="43">
        <v>0</v>
      </c>
      <c r="I77" s="43">
        <v>10</v>
      </c>
      <c r="J77" s="43">
        <v>145</v>
      </c>
      <c r="K77" s="44">
        <v>1</v>
      </c>
      <c r="L77" s="43">
        <v>3.5</v>
      </c>
    </row>
    <row r="78" spans="1:12" ht="15" x14ac:dyDescent="0.25">
      <c r="A78" s="23"/>
      <c r="B78" s="15"/>
      <c r="C78" s="11"/>
      <c r="D78" s="7" t="s">
        <v>32</v>
      </c>
      <c r="E78" s="42" t="s">
        <v>47</v>
      </c>
      <c r="F78" s="43">
        <v>30</v>
      </c>
      <c r="G78" s="43">
        <v>2</v>
      </c>
      <c r="H78" s="43">
        <v>0</v>
      </c>
      <c r="I78" s="43">
        <v>10</v>
      </c>
      <c r="J78" s="43">
        <v>145</v>
      </c>
      <c r="K78" s="44">
        <v>1</v>
      </c>
      <c r="L78" s="43">
        <v>2.5</v>
      </c>
    </row>
    <row r="79" spans="1:12" ht="15" x14ac:dyDescent="0.25">
      <c r="A79" s="23"/>
      <c r="B79" s="15"/>
      <c r="C79" s="11"/>
      <c r="D79" s="6" t="s">
        <v>24</v>
      </c>
      <c r="E79" s="42" t="s">
        <v>42</v>
      </c>
      <c r="F79" s="43">
        <v>200</v>
      </c>
      <c r="G79" s="43">
        <v>0</v>
      </c>
      <c r="H79" s="43">
        <v>0</v>
      </c>
      <c r="I79" s="43">
        <v>10</v>
      </c>
      <c r="J79" s="43">
        <v>44</v>
      </c>
      <c r="K79" s="44">
        <v>368</v>
      </c>
      <c r="L79" s="43">
        <v>18.84</v>
      </c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940</v>
      </c>
      <c r="G81" s="19">
        <f t="shared" ref="G81" si="32">SUM(G72:G80)</f>
        <v>36.6</v>
      </c>
      <c r="H81" s="19">
        <f t="shared" ref="H81" si="33">SUM(H72:H80)</f>
        <v>33.799999999999997</v>
      </c>
      <c r="I81" s="19">
        <f t="shared" ref="I81" si="34">SUM(I72:I80)</f>
        <v>161.6</v>
      </c>
      <c r="J81" s="19">
        <f t="shared" ref="J81:L81" si="35">SUM(J72:J80)</f>
        <v>1177</v>
      </c>
      <c r="K81" s="25"/>
      <c r="L81" s="59">
        <f t="shared" si="35"/>
        <v>86.740000000000009</v>
      </c>
    </row>
    <row r="82" spans="1:12" ht="15.75" customHeight="1" x14ac:dyDescent="0.2">
      <c r="A82" s="29">
        <f>A64</f>
        <v>1</v>
      </c>
      <c r="B82" s="30">
        <f>B64</f>
        <v>4</v>
      </c>
      <c r="C82" s="64" t="s">
        <v>4</v>
      </c>
      <c r="D82" s="65"/>
      <c r="E82" s="31"/>
      <c r="F82" s="32">
        <f>F71+F81</f>
        <v>1690</v>
      </c>
      <c r="G82" s="32">
        <f t="shared" ref="G82" si="36">G71+G81</f>
        <v>52.8</v>
      </c>
      <c r="H82" s="32">
        <f t="shared" ref="H82" si="37">H71+H81</f>
        <v>44.199999999999996</v>
      </c>
      <c r="I82" s="32">
        <f t="shared" ref="I82" si="38">I71+I81</f>
        <v>255.3</v>
      </c>
      <c r="J82" s="32">
        <f t="shared" ref="J82:L82" si="39">J71+J81</f>
        <v>1753</v>
      </c>
      <c r="K82" s="32"/>
      <c r="L82" s="32">
        <f t="shared" si="39"/>
        <v>156.92000000000002</v>
      </c>
    </row>
    <row r="83" spans="1:12" ht="15.75" thickBot="1" x14ac:dyDescent="0.3">
      <c r="A83" s="20">
        <v>1</v>
      </c>
      <c r="B83" s="21">
        <v>5</v>
      </c>
      <c r="C83" s="22" t="s">
        <v>20</v>
      </c>
      <c r="D83" s="5" t="s">
        <v>21</v>
      </c>
      <c r="E83" s="39" t="s">
        <v>97</v>
      </c>
      <c r="F83" s="40">
        <v>150</v>
      </c>
      <c r="G83" s="40">
        <v>15.55</v>
      </c>
      <c r="H83" s="40">
        <v>11.55</v>
      </c>
      <c r="I83" s="40">
        <v>15.7</v>
      </c>
      <c r="J83" s="40">
        <v>229</v>
      </c>
      <c r="K83" s="41">
        <v>608</v>
      </c>
      <c r="L83" s="40">
        <v>25.53</v>
      </c>
    </row>
    <row r="84" spans="1:12" ht="15" x14ac:dyDescent="0.25">
      <c r="A84" s="23"/>
      <c r="B84" s="15"/>
      <c r="C84" s="11"/>
      <c r="D84" s="8" t="s">
        <v>29</v>
      </c>
      <c r="E84" s="51" t="s">
        <v>102</v>
      </c>
      <c r="F84" s="40">
        <v>150</v>
      </c>
      <c r="G84" s="40">
        <v>8.1</v>
      </c>
      <c r="H84" s="40">
        <v>9</v>
      </c>
      <c r="I84" s="40">
        <v>37.9</v>
      </c>
      <c r="J84" s="40">
        <v>219</v>
      </c>
      <c r="K84" s="41">
        <v>175</v>
      </c>
      <c r="L84" s="40">
        <v>6.4</v>
      </c>
    </row>
    <row r="85" spans="1:12" ht="15" x14ac:dyDescent="0.25">
      <c r="A85" s="23"/>
      <c r="B85" s="15"/>
      <c r="C85" s="11"/>
      <c r="D85" s="7" t="s">
        <v>22</v>
      </c>
      <c r="E85" s="42" t="s">
        <v>41</v>
      </c>
      <c r="F85" s="43">
        <v>200</v>
      </c>
      <c r="G85" s="43">
        <v>0.2</v>
      </c>
      <c r="H85" s="43">
        <v>0</v>
      </c>
      <c r="I85" s="43">
        <v>15</v>
      </c>
      <c r="J85" s="43">
        <v>58</v>
      </c>
      <c r="K85" s="44">
        <v>944</v>
      </c>
      <c r="L85" s="43">
        <v>3.96</v>
      </c>
    </row>
    <row r="86" spans="1:12" ht="15" x14ac:dyDescent="0.25">
      <c r="A86" s="23"/>
      <c r="B86" s="15"/>
      <c r="C86" s="11"/>
      <c r="D86" s="7" t="s">
        <v>23</v>
      </c>
      <c r="E86" s="42" t="s">
        <v>46</v>
      </c>
      <c r="F86" s="43">
        <v>50</v>
      </c>
      <c r="G86" s="43">
        <v>2</v>
      </c>
      <c r="H86" s="43">
        <v>0</v>
      </c>
      <c r="I86" s="43">
        <v>10</v>
      </c>
      <c r="J86" s="43">
        <v>145</v>
      </c>
      <c r="K86" s="44">
        <v>1</v>
      </c>
      <c r="L86" s="43">
        <v>3.5</v>
      </c>
    </row>
    <row r="87" spans="1:12" ht="15" x14ac:dyDescent="0.25">
      <c r="A87" s="23"/>
      <c r="B87" s="15"/>
      <c r="C87" s="11"/>
      <c r="D87" s="7" t="s">
        <v>24</v>
      </c>
      <c r="E87" s="42" t="s">
        <v>42</v>
      </c>
      <c r="F87" s="43">
        <v>200</v>
      </c>
      <c r="G87" s="43">
        <v>0</v>
      </c>
      <c r="H87" s="43">
        <v>0</v>
      </c>
      <c r="I87" s="43">
        <v>10</v>
      </c>
      <c r="J87" s="43">
        <v>44</v>
      </c>
      <c r="K87" s="44"/>
      <c r="L87" s="43">
        <v>16.48</v>
      </c>
    </row>
    <row r="88" spans="1:12" ht="15" x14ac:dyDescent="0.25">
      <c r="A88" s="23"/>
      <c r="B88" s="15"/>
      <c r="C88" s="11"/>
      <c r="D88" s="6" t="s">
        <v>67</v>
      </c>
      <c r="E88" s="42" t="s">
        <v>103</v>
      </c>
      <c r="F88" s="43">
        <v>55</v>
      </c>
      <c r="G88" s="43">
        <v>3</v>
      </c>
      <c r="H88" s="43">
        <v>15</v>
      </c>
      <c r="I88" s="43">
        <v>34</v>
      </c>
      <c r="J88" s="43">
        <v>291</v>
      </c>
      <c r="K88" s="44"/>
      <c r="L88" s="43">
        <v>14.31</v>
      </c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33</v>
      </c>
      <c r="E90" s="9"/>
      <c r="F90" s="19">
        <f>SUM(F83:F89)</f>
        <v>805</v>
      </c>
      <c r="G90" s="19">
        <f>SUM(G83:G89)</f>
        <v>28.849999999999998</v>
      </c>
      <c r="H90" s="19">
        <f>SUM(H83:H89)</f>
        <v>35.549999999999997</v>
      </c>
      <c r="I90" s="19">
        <f>SUM(I83:I89)</f>
        <v>122.6</v>
      </c>
      <c r="J90" s="19">
        <f>SUM(J83:J89)</f>
        <v>986</v>
      </c>
      <c r="K90" s="25"/>
      <c r="L90" s="59">
        <f>SUM(L83:L89)</f>
        <v>70.180000000000007</v>
      </c>
    </row>
    <row r="91" spans="1:12" ht="15" x14ac:dyDescent="0.2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 t="s">
        <v>94</v>
      </c>
      <c r="F91" s="43">
        <v>60</v>
      </c>
      <c r="G91" s="43">
        <v>9</v>
      </c>
      <c r="H91" s="43">
        <v>1</v>
      </c>
      <c r="I91" s="43">
        <v>0</v>
      </c>
      <c r="J91" s="43">
        <v>2</v>
      </c>
      <c r="K91" s="44">
        <v>9</v>
      </c>
      <c r="L91" s="43">
        <v>0</v>
      </c>
    </row>
    <row r="92" spans="1:12" ht="25.5" x14ac:dyDescent="0.25">
      <c r="A92" s="23"/>
      <c r="B92" s="15"/>
      <c r="C92" s="11"/>
      <c r="D92" s="7" t="s">
        <v>27</v>
      </c>
      <c r="E92" s="42" t="s">
        <v>81</v>
      </c>
      <c r="F92" s="43">
        <v>200</v>
      </c>
      <c r="G92" s="43">
        <v>17.600000000000001</v>
      </c>
      <c r="H92" s="43">
        <v>15.7</v>
      </c>
      <c r="I92" s="43">
        <v>40</v>
      </c>
      <c r="J92" s="43">
        <v>363</v>
      </c>
      <c r="K92" s="44">
        <v>208</v>
      </c>
      <c r="L92" s="43">
        <v>25.49</v>
      </c>
    </row>
    <row r="93" spans="1:12" ht="15" x14ac:dyDescent="0.25">
      <c r="A93" s="23"/>
      <c r="B93" s="15"/>
      <c r="C93" s="11"/>
      <c r="D93" s="7" t="s">
        <v>28</v>
      </c>
      <c r="E93" s="57" t="s">
        <v>100</v>
      </c>
      <c r="F93" s="43">
        <v>200</v>
      </c>
      <c r="G93" s="43">
        <v>12</v>
      </c>
      <c r="H93" s="43">
        <v>11</v>
      </c>
      <c r="I93" s="43">
        <v>12</v>
      </c>
      <c r="J93" s="43">
        <v>321</v>
      </c>
      <c r="K93" s="44">
        <v>265</v>
      </c>
      <c r="L93" s="43">
        <v>30.12</v>
      </c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 t="s">
        <v>68</v>
      </c>
      <c r="F95" s="43">
        <v>200</v>
      </c>
      <c r="G95" s="43">
        <v>1.5</v>
      </c>
      <c r="H95" s="43">
        <v>0</v>
      </c>
      <c r="I95" s="43">
        <v>38</v>
      </c>
      <c r="J95" s="43">
        <v>38</v>
      </c>
      <c r="K95" s="44">
        <v>943</v>
      </c>
      <c r="L95" s="43">
        <v>9.34</v>
      </c>
    </row>
    <row r="96" spans="1:12" ht="15" x14ac:dyDescent="0.25">
      <c r="A96" s="23"/>
      <c r="B96" s="15"/>
      <c r="C96" s="11"/>
      <c r="D96" s="7" t="s">
        <v>31</v>
      </c>
      <c r="E96" s="42" t="s">
        <v>46</v>
      </c>
      <c r="F96" s="43">
        <v>50</v>
      </c>
      <c r="G96" s="43">
        <v>2</v>
      </c>
      <c r="H96" s="43">
        <v>0</v>
      </c>
      <c r="I96" s="43">
        <v>10</v>
      </c>
      <c r="J96" s="43">
        <v>145</v>
      </c>
      <c r="K96" s="44">
        <v>1</v>
      </c>
      <c r="L96" s="43">
        <v>3.5</v>
      </c>
    </row>
    <row r="97" spans="1:12" ht="15" x14ac:dyDescent="0.25">
      <c r="A97" s="23"/>
      <c r="B97" s="15"/>
      <c r="C97" s="11"/>
      <c r="D97" s="7" t="s">
        <v>32</v>
      </c>
      <c r="E97" s="42" t="s">
        <v>47</v>
      </c>
      <c r="F97" s="43">
        <v>30</v>
      </c>
      <c r="G97" s="43">
        <v>2</v>
      </c>
      <c r="H97" s="43">
        <v>0</v>
      </c>
      <c r="I97" s="43">
        <v>10</v>
      </c>
      <c r="J97" s="43">
        <v>145</v>
      </c>
      <c r="K97" s="44">
        <v>1</v>
      </c>
      <c r="L97" s="43">
        <v>2.5</v>
      </c>
    </row>
    <row r="98" spans="1:12" ht="15" x14ac:dyDescent="0.25">
      <c r="A98" s="23"/>
      <c r="B98" s="15"/>
      <c r="C98" s="11"/>
      <c r="D98" s="6" t="s">
        <v>69</v>
      </c>
      <c r="E98" s="42" t="s">
        <v>70</v>
      </c>
      <c r="F98" s="43">
        <v>100</v>
      </c>
      <c r="G98" s="43">
        <v>2</v>
      </c>
      <c r="H98" s="43">
        <v>2</v>
      </c>
      <c r="I98" s="43">
        <v>12</v>
      </c>
      <c r="J98" s="43">
        <v>145</v>
      </c>
      <c r="K98" s="44"/>
      <c r="L98" s="43">
        <v>15.79</v>
      </c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840</v>
      </c>
      <c r="G100" s="19">
        <f t="shared" ref="G100" si="40">SUM(G91:G99)</f>
        <v>46.1</v>
      </c>
      <c r="H100" s="19">
        <f t="shared" ref="H100" si="41">SUM(H91:H99)</f>
        <v>29.7</v>
      </c>
      <c r="I100" s="19">
        <f t="shared" ref="I100" si="42">SUM(I91:I99)</f>
        <v>122</v>
      </c>
      <c r="J100" s="19">
        <f t="shared" ref="J100:L100" si="43">SUM(J91:J99)</f>
        <v>1159</v>
      </c>
      <c r="K100" s="25"/>
      <c r="L100" s="59">
        <f t="shared" si="43"/>
        <v>86.740000000000009</v>
      </c>
    </row>
    <row r="101" spans="1:12" ht="15.75" customHeight="1" x14ac:dyDescent="0.2">
      <c r="A101" s="29">
        <f>A83</f>
        <v>1</v>
      </c>
      <c r="B101" s="30">
        <f>B83</f>
        <v>5</v>
      </c>
      <c r="C101" s="64" t="s">
        <v>4</v>
      </c>
      <c r="D101" s="65"/>
      <c r="E101" s="31"/>
      <c r="F101" s="32">
        <f>F90+F100</f>
        <v>1645</v>
      </c>
      <c r="G101" s="32">
        <f t="shared" ref="G101" si="44">G90+G100</f>
        <v>74.95</v>
      </c>
      <c r="H101" s="32">
        <f t="shared" ref="H101" si="45">H90+H100</f>
        <v>65.25</v>
      </c>
      <c r="I101" s="32">
        <f t="shared" ref="I101" si="46">I90+I100</f>
        <v>244.6</v>
      </c>
      <c r="J101" s="32">
        <f t="shared" ref="J101" si="47">J90+J100</f>
        <v>2145</v>
      </c>
      <c r="K101" s="32"/>
      <c r="L101" s="32">
        <v>156.91999999999999</v>
      </c>
    </row>
    <row r="102" spans="1:12" ht="15" x14ac:dyDescent="0.25">
      <c r="A102" s="20">
        <v>2</v>
      </c>
      <c r="B102" s="21">
        <v>1</v>
      </c>
      <c r="C102" s="22" t="s">
        <v>20</v>
      </c>
      <c r="D102" s="5" t="s">
        <v>21</v>
      </c>
      <c r="E102" s="39" t="s">
        <v>60</v>
      </c>
      <c r="F102" s="40">
        <v>200</v>
      </c>
      <c r="G102" s="40">
        <v>8</v>
      </c>
      <c r="H102" s="40">
        <v>3</v>
      </c>
      <c r="I102" s="40">
        <v>34</v>
      </c>
      <c r="J102" s="40">
        <v>189</v>
      </c>
      <c r="K102" s="41">
        <v>171</v>
      </c>
      <c r="L102" s="40">
        <v>21.68</v>
      </c>
    </row>
    <row r="103" spans="1:12" ht="15" x14ac:dyDescent="0.25">
      <c r="A103" s="23"/>
      <c r="B103" s="15"/>
      <c r="C103" s="11"/>
      <c r="D103" s="6" t="s">
        <v>71</v>
      </c>
      <c r="E103" s="42" t="s">
        <v>72</v>
      </c>
      <c r="F103" s="43">
        <v>170</v>
      </c>
      <c r="G103" s="43">
        <v>3</v>
      </c>
      <c r="H103" s="43">
        <v>9</v>
      </c>
      <c r="I103" s="43">
        <v>24.5</v>
      </c>
      <c r="J103" s="43">
        <v>178</v>
      </c>
      <c r="K103" s="44">
        <v>75</v>
      </c>
      <c r="L103" s="43">
        <v>41.04</v>
      </c>
    </row>
    <row r="104" spans="1:12" ht="15" x14ac:dyDescent="0.25">
      <c r="A104" s="23"/>
      <c r="B104" s="15"/>
      <c r="C104" s="11"/>
      <c r="D104" s="7" t="s">
        <v>22</v>
      </c>
      <c r="E104" s="42" t="s">
        <v>41</v>
      </c>
      <c r="F104" s="43">
        <v>200</v>
      </c>
      <c r="G104" s="43">
        <v>0.2</v>
      </c>
      <c r="H104" s="43">
        <v>0</v>
      </c>
      <c r="I104" s="43">
        <v>15</v>
      </c>
      <c r="J104" s="43">
        <v>58</v>
      </c>
      <c r="K104" s="44">
        <v>944</v>
      </c>
      <c r="L104" s="43">
        <v>3.96</v>
      </c>
    </row>
    <row r="105" spans="1:12" ht="15" x14ac:dyDescent="0.25">
      <c r="A105" s="23"/>
      <c r="B105" s="15"/>
      <c r="C105" s="11"/>
      <c r="D105" s="7" t="s">
        <v>23</v>
      </c>
      <c r="E105" s="42" t="s">
        <v>46</v>
      </c>
      <c r="F105" s="43">
        <v>50</v>
      </c>
      <c r="G105" s="43">
        <v>2</v>
      </c>
      <c r="H105" s="43">
        <v>0</v>
      </c>
      <c r="I105" s="43">
        <v>10</v>
      </c>
      <c r="J105" s="43">
        <v>145</v>
      </c>
      <c r="K105" s="44">
        <v>1</v>
      </c>
      <c r="L105" s="43">
        <v>3.5</v>
      </c>
    </row>
    <row r="106" spans="1:12" ht="15" x14ac:dyDescent="0.25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SUM(F102:F108)</f>
        <v>620</v>
      </c>
      <c r="G109" s="19">
        <f t="shared" ref="G109:J109" si="48">SUM(G102:G108)</f>
        <v>13.2</v>
      </c>
      <c r="H109" s="19">
        <f t="shared" si="48"/>
        <v>12</v>
      </c>
      <c r="I109" s="19">
        <f t="shared" si="48"/>
        <v>83.5</v>
      </c>
      <c r="J109" s="19">
        <f t="shared" si="48"/>
        <v>570</v>
      </c>
      <c r="K109" s="25"/>
      <c r="L109" s="19">
        <f t="shared" ref="L109" si="49">SUM(L102:L108)</f>
        <v>70.179999999999993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57" t="s">
        <v>101</v>
      </c>
      <c r="F110" s="43">
        <v>60</v>
      </c>
      <c r="G110" s="43">
        <v>0</v>
      </c>
      <c r="H110" s="43">
        <v>0</v>
      </c>
      <c r="I110" s="43">
        <v>0.7</v>
      </c>
      <c r="J110" s="43">
        <v>84</v>
      </c>
      <c r="K110" s="44">
        <v>77</v>
      </c>
      <c r="L110" s="43">
        <v>10.45</v>
      </c>
    </row>
    <row r="111" spans="1:12" ht="15" x14ac:dyDescent="0.25">
      <c r="A111" s="23"/>
      <c r="B111" s="15"/>
      <c r="C111" s="11"/>
      <c r="D111" s="7" t="s">
        <v>27</v>
      </c>
      <c r="E111" s="42" t="s">
        <v>74</v>
      </c>
      <c r="F111" s="43">
        <v>200</v>
      </c>
      <c r="G111" s="43">
        <v>3.2</v>
      </c>
      <c r="H111" s="43">
        <v>14.5</v>
      </c>
      <c r="I111" s="43">
        <v>48.9</v>
      </c>
      <c r="J111" s="43">
        <v>167</v>
      </c>
      <c r="K111" s="44">
        <v>209</v>
      </c>
      <c r="L111" s="43">
        <v>20.05</v>
      </c>
    </row>
    <row r="112" spans="1:12" ht="15" x14ac:dyDescent="0.25">
      <c r="A112" s="23"/>
      <c r="B112" s="15"/>
      <c r="C112" s="11"/>
      <c r="D112" s="7" t="s">
        <v>28</v>
      </c>
      <c r="E112" s="42" t="s">
        <v>92</v>
      </c>
      <c r="F112" s="43">
        <v>150</v>
      </c>
      <c r="G112" s="43">
        <v>28.8</v>
      </c>
      <c r="H112" s="43">
        <v>12.4</v>
      </c>
      <c r="I112" s="43">
        <v>34.5</v>
      </c>
      <c r="J112" s="43">
        <v>197</v>
      </c>
      <c r="K112" s="44">
        <v>708</v>
      </c>
      <c r="L112" s="43">
        <v>26.95</v>
      </c>
    </row>
    <row r="113" spans="1:12" ht="15" x14ac:dyDescent="0.25">
      <c r="A113" s="23"/>
      <c r="B113" s="15"/>
      <c r="C113" s="11"/>
      <c r="D113" s="7" t="s">
        <v>29</v>
      </c>
      <c r="E113" s="42" t="s">
        <v>59</v>
      </c>
      <c r="F113" s="43">
        <v>200</v>
      </c>
      <c r="G113" s="43">
        <v>4</v>
      </c>
      <c r="H113" s="43">
        <v>5</v>
      </c>
      <c r="I113" s="43">
        <v>37</v>
      </c>
      <c r="J113" s="43">
        <v>210</v>
      </c>
      <c r="K113" s="44">
        <v>171</v>
      </c>
      <c r="L113" s="43">
        <v>8.43</v>
      </c>
    </row>
    <row r="114" spans="1:12" ht="15" x14ac:dyDescent="0.25">
      <c r="A114" s="23"/>
      <c r="B114" s="15"/>
      <c r="C114" s="11"/>
      <c r="D114" s="7" t="s">
        <v>30</v>
      </c>
      <c r="E114" s="42" t="s">
        <v>75</v>
      </c>
      <c r="F114" s="43">
        <v>200</v>
      </c>
      <c r="G114" s="43">
        <v>1</v>
      </c>
      <c r="H114" s="43">
        <v>0</v>
      </c>
      <c r="I114" s="43">
        <v>22</v>
      </c>
      <c r="J114" s="43">
        <v>138</v>
      </c>
      <c r="K114" s="44">
        <v>27</v>
      </c>
      <c r="L114" s="43">
        <v>5.18</v>
      </c>
    </row>
    <row r="115" spans="1:12" ht="15" x14ac:dyDescent="0.25">
      <c r="A115" s="23"/>
      <c r="B115" s="15"/>
      <c r="C115" s="11"/>
      <c r="D115" s="7" t="s">
        <v>31</v>
      </c>
      <c r="E115" s="42" t="s">
        <v>46</v>
      </c>
      <c r="F115" s="43">
        <v>50</v>
      </c>
      <c r="G115" s="43">
        <v>2</v>
      </c>
      <c r="H115" s="43">
        <v>0</v>
      </c>
      <c r="I115" s="43">
        <v>10</v>
      </c>
      <c r="J115" s="43">
        <v>145</v>
      </c>
      <c r="K115" s="44">
        <v>1</v>
      </c>
      <c r="L115" s="43">
        <v>3.5</v>
      </c>
    </row>
    <row r="116" spans="1:12" ht="15" x14ac:dyDescent="0.25">
      <c r="A116" s="23"/>
      <c r="B116" s="15"/>
      <c r="C116" s="11"/>
      <c r="D116" s="7" t="s">
        <v>32</v>
      </c>
      <c r="E116" s="42" t="s">
        <v>47</v>
      </c>
      <c r="F116" s="43">
        <v>30</v>
      </c>
      <c r="G116" s="43">
        <v>2</v>
      </c>
      <c r="H116" s="43">
        <v>0</v>
      </c>
      <c r="I116" s="43">
        <v>10</v>
      </c>
      <c r="J116" s="43">
        <v>145</v>
      </c>
      <c r="K116" s="44">
        <v>1</v>
      </c>
      <c r="L116" s="43">
        <v>2.5</v>
      </c>
    </row>
    <row r="117" spans="1:12" ht="15" x14ac:dyDescent="0.25">
      <c r="A117" s="23"/>
      <c r="B117" s="15"/>
      <c r="C117" s="11"/>
      <c r="D117" s="6" t="s">
        <v>71</v>
      </c>
      <c r="E117" s="42" t="s">
        <v>76</v>
      </c>
      <c r="F117" s="43">
        <v>55</v>
      </c>
      <c r="G117" s="43">
        <v>2</v>
      </c>
      <c r="H117" s="43">
        <v>6</v>
      </c>
      <c r="I117" s="43">
        <v>12</v>
      </c>
      <c r="J117" s="43">
        <v>144</v>
      </c>
      <c r="K117" s="44"/>
      <c r="L117" s="43">
        <v>9.68</v>
      </c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945</v>
      </c>
      <c r="G119" s="19">
        <f t="shared" ref="G119:J119" si="50">SUM(G110:G118)</f>
        <v>43</v>
      </c>
      <c r="H119" s="19">
        <f t="shared" si="50"/>
        <v>37.9</v>
      </c>
      <c r="I119" s="19">
        <f t="shared" si="50"/>
        <v>175.1</v>
      </c>
      <c r="J119" s="19">
        <f t="shared" si="50"/>
        <v>1230</v>
      </c>
      <c r="K119" s="25"/>
      <c r="L119" s="59">
        <f t="shared" ref="L119" si="51">SUM(L110:L118)</f>
        <v>86.740000000000009</v>
      </c>
    </row>
    <row r="120" spans="1:12" ht="15" x14ac:dyDescent="0.2">
      <c r="A120" s="29">
        <f>A102</f>
        <v>2</v>
      </c>
      <c r="B120" s="30">
        <f>B102</f>
        <v>1</v>
      </c>
      <c r="C120" s="64" t="s">
        <v>4</v>
      </c>
      <c r="D120" s="65"/>
      <c r="E120" s="31"/>
      <c r="F120" s="32">
        <f>F109+F119</f>
        <v>1565</v>
      </c>
      <c r="G120" s="32">
        <f t="shared" ref="G120" si="52">G109+G119</f>
        <v>56.2</v>
      </c>
      <c r="H120" s="32">
        <f t="shared" ref="H120" si="53">H109+H119</f>
        <v>49.9</v>
      </c>
      <c r="I120" s="32">
        <f t="shared" ref="I120" si="54">I109+I119</f>
        <v>258.60000000000002</v>
      </c>
      <c r="J120" s="32">
        <f t="shared" ref="J120:L120" si="55">J109+J119</f>
        <v>1800</v>
      </c>
      <c r="K120" s="32"/>
      <c r="L120" s="32">
        <f t="shared" si="55"/>
        <v>156.92000000000002</v>
      </c>
    </row>
    <row r="121" spans="1:12" ht="15" x14ac:dyDescent="0.25">
      <c r="A121" s="14">
        <v>2</v>
      </c>
      <c r="B121" s="15">
        <v>2</v>
      </c>
      <c r="C121" s="22" t="s">
        <v>20</v>
      </c>
      <c r="D121" s="5" t="s">
        <v>21</v>
      </c>
      <c r="E121" s="39" t="s">
        <v>48</v>
      </c>
      <c r="F121" s="40">
        <v>200</v>
      </c>
      <c r="G121" s="40">
        <v>8.1</v>
      </c>
      <c r="H121" s="40">
        <v>28.3</v>
      </c>
      <c r="I121" s="40">
        <v>29</v>
      </c>
      <c r="J121" s="40">
        <v>319</v>
      </c>
      <c r="K121" s="41">
        <v>178</v>
      </c>
      <c r="L121" s="40">
        <v>19.27</v>
      </c>
    </row>
    <row r="122" spans="1:12" ht="15" x14ac:dyDescent="0.25">
      <c r="A122" s="14"/>
      <c r="B122" s="15"/>
      <c r="C122" s="11"/>
      <c r="D122" s="6" t="s">
        <v>39</v>
      </c>
      <c r="E122" s="42" t="s">
        <v>40</v>
      </c>
      <c r="F122" s="43">
        <v>75</v>
      </c>
      <c r="G122" s="43">
        <v>3.3</v>
      </c>
      <c r="H122" s="43">
        <v>9.4</v>
      </c>
      <c r="I122" s="43">
        <v>44.5</v>
      </c>
      <c r="J122" s="43">
        <v>273</v>
      </c>
      <c r="K122" s="44">
        <v>120</v>
      </c>
      <c r="L122" s="43">
        <v>15.68</v>
      </c>
    </row>
    <row r="123" spans="1:12" ht="15" x14ac:dyDescent="0.25">
      <c r="A123" s="14"/>
      <c r="B123" s="15"/>
      <c r="C123" s="11"/>
      <c r="D123" s="7" t="s">
        <v>22</v>
      </c>
      <c r="E123" s="42" t="s">
        <v>49</v>
      </c>
      <c r="F123" s="43">
        <v>200</v>
      </c>
      <c r="G123" s="43">
        <v>3.52</v>
      </c>
      <c r="H123" s="43">
        <v>3.72</v>
      </c>
      <c r="I123" s="43">
        <v>25.49</v>
      </c>
      <c r="J123" s="43">
        <v>145.19999999999999</v>
      </c>
      <c r="K123" s="44">
        <v>959</v>
      </c>
      <c r="L123" s="43">
        <v>15.49</v>
      </c>
    </row>
    <row r="124" spans="1:12" ht="15" x14ac:dyDescent="0.25">
      <c r="A124" s="14"/>
      <c r="B124" s="15"/>
      <c r="C124" s="11"/>
      <c r="D124" s="7" t="s">
        <v>23</v>
      </c>
      <c r="E124" s="42" t="s">
        <v>46</v>
      </c>
      <c r="F124" s="43">
        <v>50</v>
      </c>
      <c r="G124" s="43">
        <v>2</v>
      </c>
      <c r="H124" s="43">
        <v>0</v>
      </c>
      <c r="I124" s="43">
        <v>10</v>
      </c>
      <c r="J124" s="43">
        <v>145</v>
      </c>
      <c r="K124" s="44">
        <v>1</v>
      </c>
      <c r="L124" s="43">
        <v>3.5</v>
      </c>
    </row>
    <row r="125" spans="1:12" ht="15" x14ac:dyDescent="0.25">
      <c r="A125" s="14"/>
      <c r="B125" s="15"/>
      <c r="C125" s="11"/>
      <c r="D125" s="7" t="s">
        <v>24</v>
      </c>
      <c r="E125" s="42" t="s">
        <v>42</v>
      </c>
      <c r="F125" s="43">
        <v>200</v>
      </c>
      <c r="G125" s="43">
        <v>0</v>
      </c>
      <c r="H125" s="43">
        <v>0</v>
      </c>
      <c r="I125" s="43">
        <v>10</v>
      </c>
      <c r="J125" s="43">
        <v>44</v>
      </c>
      <c r="K125" s="44">
        <v>368</v>
      </c>
      <c r="L125" s="43">
        <v>16.239999999999998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SUM(F121:F127)</f>
        <v>725</v>
      </c>
      <c r="G128" s="19">
        <f t="shared" ref="G128:J128" si="56">SUM(G121:G127)</f>
        <v>16.919999999999998</v>
      </c>
      <c r="H128" s="19">
        <f t="shared" si="56"/>
        <v>41.42</v>
      </c>
      <c r="I128" s="19">
        <f t="shared" si="56"/>
        <v>118.99</v>
      </c>
      <c r="J128" s="19">
        <f t="shared" si="56"/>
        <v>926.2</v>
      </c>
      <c r="K128" s="25"/>
      <c r="L128" s="59">
        <f t="shared" ref="L128" si="57">SUM(L121:L127)</f>
        <v>70.180000000000007</v>
      </c>
    </row>
    <row r="129" spans="1:12" ht="25.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54" t="s">
        <v>98</v>
      </c>
      <c r="F129" s="55">
        <v>60</v>
      </c>
      <c r="G129" s="55">
        <v>0.7</v>
      </c>
      <c r="H129" s="55">
        <v>4.0999999999999996</v>
      </c>
      <c r="I129" s="55">
        <v>2.5</v>
      </c>
      <c r="J129" s="55">
        <v>50</v>
      </c>
      <c r="K129" s="56">
        <v>77</v>
      </c>
      <c r="L129" s="55">
        <v>14.82</v>
      </c>
    </row>
    <row r="130" spans="1:12" ht="15" x14ac:dyDescent="0.25">
      <c r="A130" s="14"/>
      <c r="B130" s="15"/>
      <c r="C130" s="11"/>
      <c r="D130" s="7" t="s">
        <v>27</v>
      </c>
      <c r="E130" s="42" t="s">
        <v>77</v>
      </c>
      <c r="F130" s="43">
        <v>200</v>
      </c>
      <c r="G130" s="43">
        <v>14</v>
      </c>
      <c r="H130" s="43">
        <v>24.3</v>
      </c>
      <c r="I130" s="43">
        <v>16</v>
      </c>
      <c r="J130" s="43">
        <v>418</v>
      </c>
      <c r="K130" s="44">
        <v>170</v>
      </c>
      <c r="L130" s="43">
        <v>23.45</v>
      </c>
    </row>
    <row r="131" spans="1:12" ht="15" x14ac:dyDescent="0.25">
      <c r="A131" s="14"/>
      <c r="B131" s="15"/>
      <c r="C131" s="11"/>
      <c r="D131" s="7" t="s">
        <v>28</v>
      </c>
      <c r="E131" s="42" t="s">
        <v>105</v>
      </c>
      <c r="F131" s="43">
        <v>150</v>
      </c>
      <c r="G131" s="43">
        <v>11</v>
      </c>
      <c r="H131" s="43">
        <v>16</v>
      </c>
      <c r="I131" s="43">
        <v>3</v>
      </c>
      <c r="J131" s="43">
        <v>197</v>
      </c>
      <c r="K131" s="44">
        <v>261</v>
      </c>
      <c r="L131" s="43">
        <v>30.26</v>
      </c>
    </row>
    <row r="132" spans="1:12" ht="15" x14ac:dyDescent="0.25">
      <c r="A132" s="14"/>
      <c r="B132" s="15"/>
      <c r="C132" s="11"/>
      <c r="D132" s="7" t="s">
        <v>29</v>
      </c>
      <c r="E132" s="42" t="s">
        <v>44</v>
      </c>
      <c r="F132" s="43">
        <v>150</v>
      </c>
      <c r="G132" s="43">
        <v>5.6</v>
      </c>
      <c r="H132" s="43">
        <v>7.2</v>
      </c>
      <c r="I132" s="43">
        <v>27.5</v>
      </c>
      <c r="J132" s="43">
        <v>102</v>
      </c>
      <c r="K132" s="44">
        <v>688</v>
      </c>
      <c r="L132" s="43">
        <v>7.5</v>
      </c>
    </row>
    <row r="133" spans="1:12" ht="15" x14ac:dyDescent="0.25">
      <c r="A133" s="14"/>
      <c r="B133" s="15"/>
      <c r="C133" s="11"/>
      <c r="D133" s="7" t="s">
        <v>30</v>
      </c>
      <c r="E133" s="42" t="s">
        <v>56</v>
      </c>
      <c r="F133" s="43">
        <v>200</v>
      </c>
      <c r="G133" s="43">
        <v>0.6</v>
      </c>
      <c r="H133" s="43">
        <v>0</v>
      </c>
      <c r="I133" s="43">
        <v>31.4</v>
      </c>
      <c r="J133" s="43">
        <v>124</v>
      </c>
      <c r="K133" s="44">
        <v>944</v>
      </c>
      <c r="L133" s="43">
        <v>4.71</v>
      </c>
    </row>
    <row r="134" spans="1:12" ht="15" x14ac:dyDescent="0.25">
      <c r="A134" s="14"/>
      <c r="B134" s="15"/>
      <c r="C134" s="11"/>
      <c r="D134" s="7" t="s">
        <v>31</v>
      </c>
      <c r="E134" s="42" t="s">
        <v>46</v>
      </c>
      <c r="F134" s="43">
        <v>50</v>
      </c>
      <c r="G134" s="43">
        <v>2</v>
      </c>
      <c r="H134" s="43">
        <v>0</v>
      </c>
      <c r="I134" s="43">
        <v>10</v>
      </c>
      <c r="J134" s="43">
        <v>145</v>
      </c>
      <c r="K134" s="44">
        <v>1</v>
      </c>
      <c r="L134" s="43">
        <v>3.5</v>
      </c>
    </row>
    <row r="135" spans="1:12" ht="15" x14ac:dyDescent="0.25">
      <c r="A135" s="14"/>
      <c r="B135" s="15"/>
      <c r="C135" s="11"/>
      <c r="D135" s="7" t="s">
        <v>32</v>
      </c>
      <c r="E135" s="42" t="s">
        <v>47</v>
      </c>
      <c r="F135" s="43">
        <v>30</v>
      </c>
      <c r="G135" s="43">
        <v>2</v>
      </c>
      <c r="H135" s="43">
        <v>0</v>
      </c>
      <c r="I135" s="43">
        <v>10</v>
      </c>
      <c r="J135" s="43">
        <v>145</v>
      </c>
      <c r="K135" s="44">
        <v>1</v>
      </c>
      <c r="L135" s="43">
        <v>2.5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840</v>
      </c>
      <c r="G138" s="19">
        <f t="shared" ref="G138:J138" si="58">SUM(G129:G137)</f>
        <v>35.9</v>
      </c>
      <c r="H138" s="19">
        <f t="shared" si="58"/>
        <v>51.6</v>
      </c>
      <c r="I138" s="19">
        <f t="shared" si="58"/>
        <v>100.4</v>
      </c>
      <c r="J138" s="19">
        <f t="shared" si="58"/>
        <v>1181</v>
      </c>
      <c r="K138" s="25"/>
      <c r="L138" s="59">
        <f t="shared" ref="L138" si="59">SUM(L129:L137)</f>
        <v>86.74</v>
      </c>
    </row>
    <row r="139" spans="1:12" ht="15.75" thickBot="1" x14ac:dyDescent="0.25">
      <c r="A139" s="33">
        <f>A121</f>
        <v>2</v>
      </c>
      <c r="B139" s="33">
        <f>B121</f>
        <v>2</v>
      </c>
      <c r="C139" s="64" t="s">
        <v>4</v>
      </c>
      <c r="D139" s="65"/>
      <c r="E139" s="31"/>
      <c r="F139" s="32">
        <f>F128+F138</f>
        <v>1565</v>
      </c>
      <c r="G139" s="32">
        <f t="shared" ref="G139" si="60">G128+G138</f>
        <v>52.819999999999993</v>
      </c>
      <c r="H139" s="32">
        <f t="shared" ref="H139" si="61">H128+H138</f>
        <v>93.02000000000001</v>
      </c>
      <c r="I139" s="32">
        <f t="shared" ref="I139" si="62">I128+I138</f>
        <v>219.39</v>
      </c>
      <c r="J139" s="32">
        <f t="shared" ref="J139:L139" si="63">J128+J138</f>
        <v>2107.1999999999998</v>
      </c>
      <c r="K139" s="32"/>
      <c r="L139" s="32">
        <f t="shared" si="63"/>
        <v>156.92000000000002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 t="s">
        <v>21</v>
      </c>
      <c r="E140" s="58" t="s">
        <v>100</v>
      </c>
      <c r="F140" s="40">
        <v>200</v>
      </c>
      <c r="G140" s="43">
        <v>12</v>
      </c>
      <c r="H140" s="43">
        <v>11</v>
      </c>
      <c r="I140" s="43">
        <v>12</v>
      </c>
      <c r="J140" s="43">
        <v>321</v>
      </c>
      <c r="K140" s="44">
        <v>265</v>
      </c>
      <c r="L140" s="43">
        <v>32.299999999999997</v>
      </c>
    </row>
    <row r="141" spans="1:12" ht="15" x14ac:dyDescent="0.25">
      <c r="A141" s="23"/>
      <c r="B141" s="15"/>
      <c r="C141" s="11"/>
      <c r="D141" s="6" t="s">
        <v>65</v>
      </c>
      <c r="E141" s="42" t="s">
        <v>66</v>
      </c>
      <c r="F141" s="43">
        <v>40</v>
      </c>
      <c r="G141" s="43">
        <v>6</v>
      </c>
      <c r="H141" s="43">
        <v>6</v>
      </c>
      <c r="I141" s="43">
        <v>0</v>
      </c>
      <c r="J141" s="43">
        <v>80</v>
      </c>
      <c r="K141" s="44">
        <v>3</v>
      </c>
      <c r="L141" s="43">
        <v>15.46</v>
      </c>
    </row>
    <row r="142" spans="1:12" ht="15" x14ac:dyDescent="0.25">
      <c r="A142" s="23"/>
      <c r="B142" s="15"/>
      <c r="C142" s="11"/>
      <c r="D142" s="7" t="s">
        <v>22</v>
      </c>
      <c r="E142" s="42" t="s">
        <v>41</v>
      </c>
      <c r="F142" s="43">
        <v>200</v>
      </c>
      <c r="G142" s="43">
        <v>0.2</v>
      </c>
      <c r="H142" s="43">
        <v>0</v>
      </c>
      <c r="I142" s="43">
        <v>15</v>
      </c>
      <c r="J142" s="43">
        <v>58</v>
      </c>
      <c r="K142" s="44">
        <v>944</v>
      </c>
      <c r="L142" s="43">
        <v>3.96</v>
      </c>
    </row>
    <row r="143" spans="1:12" ht="15.75" customHeight="1" x14ac:dyDescent="0.25">
      <c r="A143" s="23"/>
      <c r="B143" s="15"/>
      <c r="C143" s="11"/>
      <c r="D143" s="7" t="s">
        <v>23</v>
      </c>
      <c r="E143" s="42" t="s">
        <v>46</v>
      </c>
      <c r="F143" s="43">
        <v>50</v>
      </c>
      <c r="G143" s="43">
        <v>2</v>
      </c>
      <c r="H143" s="43">
        <v>0</v>
      </c>
      <c r="I143" s="43">
        <v>10</v>
      </c>
      <c r="J143" s="43">
        <v>145</v>
      </c>
      <c r="K143" s="44">
        <v>1</v>
      </c>
      <c r="L143" s="43">
        <v>3.5</v>
      </c>
    </row>
    <row r="144" spans="1:12" ht="15" x14ac:dyDescent="0.25">
      <c r="A144" s="23"/>
      <c r="B144" s="15"/>
      <c r="C144" s="11"/>
      <c r="D144" s="7" t="s">
        <v>24</v>
      </c>
      <c r="E144" s="42" t="s">
        <v>42</v>
      </c>
      <c r="F144" s="43">
        <v>200</v>
      </c>
      <c r="G144" s="43">
        <v>0</v>
      </c>
      <c r="H144" s="43">
        <v>0</v>
      </c>
      <c r="I144" s="43">
        <v>10</v>
      </c>
      <c r="J144" s="43">
        <v>44</v>
      </c>
      <c r="K144" s="44"/>
      <c r="L144" s="43">
        <v>14.96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690</v>
      </c>
      <c r="G147" s="19">
        <f t="shared" ref="G147:J147" si="64">SUM(G140:G146)</f>
        <v>20.2</v>
      </c>
      <c r="H147" s="19">
        <f t="shared" si="64"/>
        <v>17</v>
      </c>
      <c r="I147" s="19">
        <f t="shared" si="64"/>
        <v>47</v>
      </c>
      <c r="J147" s="19">
        <f t="shared" si="64"/>
        <v>648</v>
      </c>
      <c r="K147" s="25"/>
      <c r="L147" s="59">
        <f t="shared" ref="L147" si="65">SUM(L140:L146)</f>
        <v>70.180000000000007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57" t="s">
        <v>108</v>
      </c>
      <c r="F148" s="43">
        <v>60</v>
      </c>
      <c r="G148" s="43">
        <v>1</v>
      </c>
      <c r="H148" s="43">
        <v>4</v>
      </c>
      <c r="I148" s="43">
        <v>5</v>
      </c>
      <c r="J148" s="43">
        <v>55</v>
      </c>
      <c r="K148" s="44">
        <v>45</v>
      </c>
      <c r="L148" s="43">
        <v>3.59</v>
      </c>
    </row>
    <row r="149" spans="1:12" ht="15" x14ac:dyDescent="0.25">
      <c r="A149" s="23"/>
      <c r="B149" s="15"/>
      <c r="C149" s="11"/>
      <c r="D149" s="7" t="s">
        <v>27</v>
      </c>
      <c r="E149" s="42" t="s">
        <v>93</v>
      </c>
      <c r="F149" s="43">
        <v>200</v>
      </c>
      <c r="G149" s="43">
        <v>2.7</v>
      </c>
      <c r="H149" s="43">
        <v>12.9</v>
      </c>
      <c r="I149" s="43">
        <v>52</v>
      </c>
      <c r="J149" s="43">
        <v>174</v>
      </c>
      <c r="K149" s="44">
        <v>204</v>
      </c>
      <c r="L149" s="43">
        <v>26.68</v>
      </c>
    </row>
    <row r="150" spans="1:12" ht="15" x14ac:dyDescent="0.25">
      <c r="A150" s="23"/>
      <c r="B150" s="15"/>
      <c r="C150" s="11"/>
      <c r="D150" s="7" t="s">
        <v>28</v>
      </c>
      <c r="E150" s="42" t="s">
        <v>78</v>
      </c>
      <c r="F150" s="43">
        <v>150</v>
      </c>
      <c r="G150" s="43">
        <v>22.1</v>
      </c>
      <c r="H150" s="43">
        <v>24.6</v>
      </c>
      <c r="I150" s="43">
        <v>37.1</v>
      </c>
      <c r="J150" s="43">
        <v>362</v>
      </c>
      <c r="K150" s="44">
        <v>189</v>
      </c>
      <c r="L150" s="43">
        <v>37.520000000000003</v>
      </c>
    </row>
    <row r="151" spans="1:12" ht="15" x14ac:dyDescent="0.25">
      <c r="A151" s="23"/>
      <c r="B151" s="15"/>
      <c r="C151" s="11"/>
      <c r="D151" s="7" t="s">
        <v>29</v>
      </c>
      <c r="E151" s="42" t="s">
        <v>79</v>
      </c>
      <c r="F151" s="43">
        <v>200</v>
      </c>
      <c r="G151" s="43">
        <v>5.6</v>
      </c>
      <c r="H151" s="43">
        <v>7.3</v>
      </c>
      <c r="I151" s="43">
        <v>27.7</v>
      </c>
      <c r="J151" s="43">
        <v>64</v>
      </c>
      <c r="K151" s="44">
        <v>302</v>
      </c>
      <c r="L151" s="43">
        <v>8.06</v>
      </c>
    </row>
    <row r="152" spans="1:12" ht="15" x14ac:dyDescent="0.25">
      <c r="A152" s="23"/>
      <c r="B152" s="15"/>
      <c r="C152" s="11"/>
      <c r="D152" s="7" t="s">
        <v>30</v>
      </c>
      <c r="E152" s="42" t="s">
        <v>45</v>
      </c>
      <c r="F152" s="43">
        <v>200</v>
      </c>
      <c r="G152" s="43">
        <v>0.5</v>
      </c>
      <c r="H152" s="43">
        <v>0</v>
      </c>
      <c r="I152" s="43">
        <v>19.8</v>
      </c>
      <c r="J152" s="43">
        <v>81</v>
      </c>
      <c r="K152" s="44">
        <v>859</v>
      </c>
      <c r="L152" s="43">
        <v>4.8899999999999997</v>
      </c>
    </row>
    <row r="153" spans="1:12" ht="15" x14ac:dyDescent="0.25">
      <c r="A153" s="23"/>
      <c r="B153" s="15"/>
      <c r="C153" s="11"/>
      <c r="D153" s="7" t="s">
        <v>31</v>
      </c>
      <c r="E153" s="42" t="s">
        <v>46</v>
      </c>
      <c r="F153" s="43">
        <v>50</v>
      </c>
      <c r="G153" s="43">
        <v>2</v>
      </c>
      <c r="H153" s="43">
        <v>0</v>
      </c>
      <c r="I153" s="43">
        <v>10</v>
      </c>
      <c r="J153" s="43">
        <v>145</v>
      </c>
      <c r="K153" s="44">
        <v>1</v>
      </c>
      <c r="L153" s="43">
        <v>3.5</v>
      </c>
    </row>
    <row r="154" spans="1:12" ht="15" x14ac:dyDescent="0.25">
      <c r="A154" s="23"/>
      <c r="B154" s="15"/>
      <c r="C154" s="11"/>
      <c r="D154" s="7" t="s">
        <v>32</v>
      </c>
      <c r="E154" s="42" t="s">
        <v>47</v>
      </c>
      <c r="F154" s="43">
        <v>30</v>
      </c>
      <c r="G154" s="43">
        <v>2</v>
      </c>
      <c r="H154" s="43">
        <v>0</v>
      </c>
      <c r="I154" s="43">
        <v>10</v>
      </c>
      <c r="J154" s="43">
        <v>145</v>
      </c>
      <c r="K154" s="44">
        <v>1</v>
      </c>
      <c r="L154" s="43">
        <v>2.5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890</v>
      </c>
      <c r="G157" s="19">
        <f t="shared" ref="G157:J157" si="66">SUM(G148:G156)</f>
        <v>35.9</v>
      </c>
      <c r="H157" s="19">
        <f t="shared" si="66"/>
        <v>48.8</v>
      </c>
      <c r="I157" s="19">
        <f t="shared" si="66"/>
        <v>161.6</v>
      </c>
      <c r="J157" s="19">
        <f t="shared" si="66"/>
        <v>1026</v>
      </c>
      <c r="K157" s="25"/>
      <c r="L157" s="59">
        <f t="shared" ref="L157" si="67">SUM(L148:L156)</f>
        <v>86.740000000000009</v>
      </c>
    </row>
    <row r="158" spans="1:12" ht="15" x14ac:dyDescent="0.2">
      <c r="A158" s="29">
        <f>A140</f>
        <v>2</v>
      </c>
      <c r="B158" s="30">
        <f>B140</f>
        <v>3</v>
      </c>
      <c r="C158" s="64" t="s">
        <v>4</v>
      </c>
      <c r="D158" s="65"/>
      <c r="E158" s="31"/>
      <c r="F158" s="32">
        <f>F147+F157</f>
        <v>1580</v>
      </c>
      <c r="G158" s="32">
        <f t="shared" ref="G158" si="68">G147+G157</f>
        <v>56.099999999999994</v>
      </c>
      <c r="H158" s="32">
        <f t="shared" ref="H158" si="69">H147+H157</f>
        <v>65.8</v>
      </c>
      <c r="I158" s="32">
        <f t="shared" ref="I158" si="70">I147+I157</f>
        <v>208.6</v>
      </c>
      <c r="J158" s="32">
        <f t="shared" ref="J158:L158" si="71">J147+J157</f>
        <v>1674</v>
      </c>
      <c r="K158" s="32"/>
      <c r="L158" s="32">
        <f t="shared" si="71"/>
        <v>156.92000000000002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58" t="s">
        <v>99</v>
      </c>
      <c r="F159" s="40">
        <v>150</v>
      </c>
      <c r="G159" s="40">
        <v>12</v>
      </c>
      <c r="H159" s="40">
        <v>13</v>
      </c>
      <c r="I159" s="40">
        <v>15</v>
      </c>
      <c r="J159" s="40">
        <v>223</v>
      </c>
      <c r="K159" s="41">
        <v>286</v>
      </c>
      <c r="L159" s="40">
        <v>26.6</v>
      </c>
    </row>
    <row r="160" spans="1:12" ht="15" x14ac:dyDescent="0.25">
      <c r="A160" s="23"/>
      <c r="B160" s="15"/>
      <c r="C160" s="11"/>
      <c r="D160" s="60" t="s">
        <v>29</v>
      </c>
      <c r="E160" s="42" t="s">
        <v>79</v>
      </c>
      <c r="F160" s="43">
        <v>200</v>
      </c>
      <c r="G160" s="43">
        <v>5.6</v>
      </c>
      <c r="H160" s="43">
        <v>7.3</v>
      </c>
      <c r="I160" s="43">
        <v>27.7</v>
      </c>
      <c r="J160" s="43">
        <v>64</v>
      </c>
      <c r="K160" s="44">
        <v>302</v>
      </c>
      <c r="L160" s="43">
        <v>8.06</v>
      </c>
    </row>
    <row r="161" spans="1:12" ht="15" x14ac:dyDescent="0.25">
      <c r="A161" s="23"/>
      <c r="B161" s="15"/>
      <c r="C161" s="11"/>
      <c r="D161" s="6" t="s">
        <v>50</v>
      </c>
      <c r="E161" s="42" t="s">
        <v>51</v>
      </c>
      <c r="F161" s="43">
        <v>100</v>
      </c>
      <c r="G161" s="43">
        <v>3</v>
      </c>
      <c r="H161" s="43">
        <v>1</v>
      </c>
      <c r="I161" s="43">
        <v>15</v>
      </c>
      <c r="J161" s="43">
        <v>85</v>
      </c>
      <c r="K161" s="44">
        <v>32</v>
      </c>
      <c r="L161" s="43">
        <v>15.96</v>
      </c>
    </row>
    <row r="162" spans="1:12" ht="15" x14ac:dyDescent="0.25">
      <c r="A162" s="23"/>
      <c r="B162" s="15"/>
      <c r="C162" s="11"/>
      <c r="D162" s="7" t="s">
        <v>22</v>
      </c>
      <c r="E162" s="42" t="s">
        <v>61</v>
      </c>
      <c r="F162" s="43">
        <v>200</v>
      </c>
      <c r="G162" s="43">
        <v>2</v>
      </c>
      <c r="H162" s="43">
        <v>3</v>
      </c>
      <c r="I162" s="43">
        <v>15</v>
      </c>
      <c r="J162" s="43">
        <v>58</v>
      </c>
      <c r="K162" s="44">
        <v>959</v>
      </c>
      <c r="L162" s="43">
        <v>16.059999999999999</v>
      </c>
    </row>
    <row r="163" spans="1:12" ht="15" x14ac:dyDescent="0.25">
      <c r="A163" s="23"/>
      <c r="B163" s="15"/>
      <c r="C163" s="11"/>
      <c r="D163" s="7" t="s">
        <v>23</v>
      </c>
      <c r="E163" s="42" t="s">
        <v>46</v>
      </c>
      <c r="F163" s="43">
        <v>50</v>
      </c>
      <c r="G163" s="43">
        <v>2</v>
      </c>
      <c r="H163" s="43">
        <v>0</v>
      </c>
      <c r="I163" s="43">
        <v>10</v>
      </c>
      <c r="J163" s="43">
        <v>145</v>
      </c>
      <c r="K163" s="44">
        <v>1</v>
      </c>
      <c r="L163" s="43">
        <v>3.5</v>
      </c>
    </row>
    <row r="164" spans="1:12" ht="15" x14ac:dyDescent="0.25">
      <c r="A164" s="23"/>
      <c r="B164" s="15"/>
      <c r="C164" s="11"/>
      <c r="D164" s="7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4"/>
      <c r="B167" s="17"/>
      <c r="C167" s="8"/>
      <c r="D167" s="18" t="s">
        <v>33</v>
      </c>
      <c r="E167" s="9"/>
      <c r="F167" s="19">
        <f>SUM(F159:F166)</f>
        <v>700</v>
      </c>
      <c r="G167" s="19">
        <f t="shared" ref="G167:J167" si="72">SUM(G159:G166)</f>
        <v>24.6</v>
      </c>
      <c r="H167" s="19">
        <f t="shared" si="72"/>
        <v>24.3</v>
      </c>
      <c r="I167" s="19">
        <f t="shared" si="72"/>
        <v>82.7</v>
      </c>
      <c r="J167" s="19">
        <f t="shared" si="72"/>
        <v>575</v>
      </c>
      <c r="K167" s="25"/>
      <c r="L167" s="59">
        <f t="shared" ref="L167" si="73">SUM(L159:L166)</f>
        <v>70.180000000000007</v>
      </c>
    </row>
    <row r="168" spans="1:12" ht="15" x14ac:dyDescent="0.25">
      <c r="A168" s="26">
        <f>A159</f>
        <v>2</v>
      </c>
      <c r="B168" s="13">
        <f>B159</f>
        <v>4</v>
      </c>
      <c r="C168" s="10" t="s">
        <v>25</v>
      </c>
      <c r="D168" s="7" t="s">
        <v>26</v>
      </c>
      <c r="E168" s="42" t="s">
        <v>80</v>
      </c>
      <c r="F168" s="43">
        <v>60</v>
      </c>
      <c r="G168" s="43">
        <v>1</v>
      </c>
      <c r="H168" s="43">
        <v>0</v>
      </c>
      <c r="I168" s="43">
        <v>2</v>
      </c>
      <c r="J168" s="43">
        <v>9</v>
      </c>
      <c r="K168" s="44"/>
      <c r="L168" s="43">
        <v>6.97</v>
      </c>
    </row>
    <row r="169" spans="1:12" ht="25.5" x14ac:dyDescent="0.25">
      <c r="A169" s="23"/>
      <c r="B169" s="15"/>
      <c r="C169" s="11"/>
      <c r="D169" s="7" t="s">
        <v>27</v>
      </c>
      <c r="E169" s="42" t="s">
        <v>81</v>
      </c>
      <c r="F169" s="43">
        <v>200</v>
      </c>
      <c r="G169" s="43">
        <v>17.600000000000001</v>
      </c>
      <c r="H169" s="43">
        <v>15.7</v>
      </c>
      <c r="I169" s="43">
        <v>40</v>
      </c>
      <c r="J169" s="43">
        <v>363</v>
      </c>
      <c r="K169" s="44">
        <v>208</v>
      </c>
      <c r="L169" s="43">
        <v>25.49</v>
      </c>
    </row>
    <row r="170" spans="1:12" ht="15" x14ac:dyDescent="0.25">
      <c r="A170" s="23"/>
      <c r="B170" s="15"/>
      <c r="C170" s="11"/>
      <c r="D170" s="7" t="s">
        <v>28</v>
      </c>
      <c r="E170" s="42" t="s">
        <v>82</v>
      </c>
      <c r="F170" s="43">
        <v>200</v>
      </c>
      <c r="G170" s="43">
        <v>12.8</v>
      </c>
      <c r="H170" s="43">
        <v>27.2</v>
      </c>
      <c r="I170" s="43">
        <v>32.299999999999997</v>
      </c>
      <c r="J170" s="43">
        <v>269</v>
      </c>
      <c r="K170" s="44">
        <v>336</v>
      </c>
      <c r="L170" s="43">
        <v>31.37</v>
      </c>
    </row>
    <row r="171" spans="1:12" ht="15" x14ac:dyDescent="0.2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30</v>
      </c>
      <c r="E172" s="42" t="s">
        <v>45</v>
      </c>
      <c r="F172" s="43">
        <v>200</v>
      </c>
      <c r="G172" s="43">
        <v>0.5</v>
      </c>
      <c r="H172" s="43">
        <v>0</v>
      </c>
      <c r="I172" s="43">
        <v>19.8</v>
      </c>
      <c r="J172" s="43">
        <v>81</v>
      </c>
      <c r="K172" s="44">
        <v>859</v>
      </c>
      <c r="L172" s="43">
        <v>4.8899999999999997</v>
      </c>
    </row>
    <row r="173" spans="1:12" ht="15" x14ac:dyDescent="0.25">
      <c r="A173" s="23"/>
      <c r="B173" s="15"/>
      <c r="C173" s="11"/>
      <c r="D173" s="7" t="s">
        <v>31</v>
      </c>
      <c r="E173" s="42" t="s">
        <v>46</v>
      </c>
      <c r="F173" s="43">
        <v>50</v>
      </c>
      <c r="G173" s="43">
        <v>2</v>
      </c>
      <c r="H173" s="43">
        <v>0</v>
      </c>
      <c r="I173" s="43">
        <v>10</v>
      </c>
      <c r="J173" s="43">
        <v>145</v>
      </c>
      <c r="K173" s="44">
        <v>1</v>
      </c>
      <c r="L173" s="43">
        <v>3.5</v>
      </c>
    </row>
    <row r="174" spans="1:12" ht="15" x14ac:dyDescent="0.25">
      <c r="A174" s="23"/>
      <c r="B174" s="15"/>
      <c r="C174" s="11"/>
      <c r="D174" s="7" t="s">
        <v>32</v>
      </c>
      <c r="E174" s="42" t="s">
        <v>47</v>
      </c>
      <c r="F174" s="43">
        <v>30</v>
      </c>
      <c r="G174" s="43">
        <v>2</v>
      </c>
      <c r="H174" s="43">
        <v>0</v>
      </c>
      <c r="I174" s="43">
        <v>10</v>
      </c>
      <c r="J174" s="43">
        <v>145</v>
      </c>
      <c r="K174" s="44">
        <v>1</v>
      </c>
      <c r="L174" s="43">
        <v>2.5</v>
      </c>
    </row>
    <row r="175" spans="1:12" ht="15" x14ac:dyDescent="0.25">
      <c r="A175" s="23"/>
      <c r="B175" s="15"/>
      <c r="C175" s="11"/>
      <c r="D175" s="6" t="s">
        <v>71</v>
      </c>
      <c r="E175" s="42" t="s">
        <v>83</v>
      </c>
      <c r="F175" s="43">
        <v>65</v>
      </c>
      <c r="G175" s="43">
        <v>14.8</v>
      </c>
      <c r="H175" s="43">
        <v>12.1</v>
      </c>
      <c r="I175" s="43">
        <v>36.1</v>
      </c>
      <c r="J175" s="43">
        <v>245</v>
      </c>
      <c r="K175" s="44"/>
      <c r="L175" s="43">
        <v>12.02</v>
      </c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SUM(F168:F176)</f>
        <v>805</v>
      </c>
      <c r="G177" s="19">
        <f t="shared" ref="G177:J177" si="74">SUM(G168:G176)</f>
        <v>50.7</v>
      </c>
      <c r="H177" s="19">
        <f t="shared" si="74"/>
        <v>55</v>
      </c>
      <c r="I177" s="19">
        <f t="shared" si="74"/>
        <v>150.19999999999999</v>
      </c>
      <c r="J177" s="19">
        <f t="shared" si="74"/>
        <v>1257</v>
      </c>
      <c r="K177" s="25"/>
      <c r="L177" s="19">
        <f t="shared" ref="L177" si="75">SUM(L168:L176)</f>
        <v>86.74</v>
      </c>
    </row>
    <row r="178" spans="1:12" ht="15" x14ac:dyDescent="0.2">
      <c r="A178" s="29">
        <f>A159</f>
        <v>2</v>
      </c>
      <c r="B178" s="30">
        <f>B159</f>
        <v>4</v>
      </c>
      <c r="C178" s="64" t="s">
        <v>4</v>
      </c>
      <c r="D178" s="65"/>
      <c r="E178" s="31"/>
      <c r="F178" s="32">
        <f>F167+F177</f>
        <v>1505</v>
      </c>
      <c r="G178" s="32">
        <f t="shared" ref="G178" si="76">G167+G177</f>
        <v>75.300000000000011</v>
      </c>
      <c r="H178" s="32">
        <f t="shared" ref="H178" si="77">H167+H177</f>
        <v>79.3</v>
      </c>
      <c r="I178" s="32">
        <f t="shared" ref="I178" si="78">I167+I177</f>
        <v>232.89999999999998</v>
      </c>
      <c r="J178" s="32">
        <f t="shared" ref="J178:L178" si="79">J167+J177</f>
        <v>1832</v>
      </c>
      <c r="K178" s="32"/>
      <c r="L178" s="32">
        <f t="shared" si="79"/>
        <v>156.92000000000002</v>
      </c>
    </row>
    <row r="179" spans="1:12" ht="15" x14ac:dyDescent="0.25">
      <c r="A179" s="20">
        <v>2</v>
      </c>
      <c r="B179" s="21">
        <v>5</v>
      </c>
      <c r="C179" s="22" t="s">
        <v>20</v>
      </c>
      <c r="D179" s="5" t="s">
        <v>21</v>
      </c>
      <c r="E179" s="39" t="s">
        <v>84</v>
      </c>
      <c r="F179" s="40">
        <v>200</v>
      </c>
      <c r="G179" s="40">
        <v>9</v>
      </c>
      <c r="H179" s="40">
        <v>3.9</v>
      </c>
      <c r="I179" s="40">
        <v>45</v>
      </c>
      <c r="J179" s="40">
        <v>298</v>
      </c>
      <c r="K179" s="41">
        <v>175</v>
      </c>
      <c r="L179" s="40">
        <v>18.399999999999999</v>
      </c>
    </row>
    <row r="180" spans="1:12" ht="15" x14ac:dyDescent="0.25">
      <c r="A180" s="23"/>
      <c r="B180" s="15"/>
      <c r="C180" s="11"/>
      <c r="D180" s="6" t="s">
        <v>39</v>
      </c>
      <c r="E180" s="42" t="s">
        <v>40</v>
      </c>
      <c r="F180" s="43">
        <v>75</v>
      </c>
      <c r="G180" s="43">
        <v>3.3</v>
      </c>
      <c r="H180" s="43">
        <v>9.4</v>
      </c>
      <c r="I180" s="43">
        <v>44.5</v>
      </c>
      <c r="J180" s="43">
        <v>273</v>
      </c>
      <c r="K180" s="44">
        <v>120</v>
      </c>
      <c r="L180" s="43">
        <v>15.68</v>
      </c>
    </row>
    <row r="181" spans="1:12" ht="15" x14ac:dyDescent="0.25">
      <c r="A181" s="23"/>
      <c r="B181" s="15"/>
      <c r="C181" s="11"/>
      <c r="D181" s="7" t="s">
        <v>22</v>
      </c>
      <c r="E181" s="42" t="s">
        <v>61</v>
      </c>
      <c r="F181" s="43">
        <v>200</v>
      </c>
      <c r="G181" s="43">
        <v>2</v>
      </c>
      <c r="H181" s="43">
        <v>3</v>
      </c>
      <c r="I181" s="43">
        <v>15</v>
      </c>
      <c r="J181" s="43">
        <v>58</v>
      </c>
      <c r="K181" s="44">
        <v>959</v>
      </c>
      <c r="L181" s="43">
        <v>16.059999999999999</v>
      </c>
    </row>
    <row r="182" spans="1:12" ht="15" x14ac:dyDescent="0.25">
      <c r="A182" s="23"/>
      <c r="B182" s="15"/>
      <c r="C182" s="11"/>
      <c r="D182" s="7" t="s">
        <v>23</v>
      </c>
      <c r="E182" s="42" t="s">
        <v>46</v>
      </c>
      <c r="F182" s="43">
        <v>50</v>
      </c>
      <c r="G182" s="43">
        <v>2</v>
      </c>
      <c r="H182" s="43">
        <v>0</v>
      </c>
      <c r="I182" s="43">
        <v>10</v>
      </c>
      <c r="J182" s="43">
        <v>145</v>
      </c>
      <c r="K182" s="44">
        <v>1</v>
      </c>
      <c r="L182" s="43">
        <v>3.5</v>
      </c>
    </row>
    <row r="183" spans="1:12" ht="15" x14ac:dyDescent="0.25">
      <c r="A183" s="23"/>
      <c r="B183" s="15"/>
      <c r="C183" s="11"/>
      <c r="D183" s="7" t="s">
        <v>24</v>
      </c>
      <c r="E183" s="42" t="s">
        <v>42</v>
      </c>
      <c r="F183" s="43">
        <v>200</v>
      </c>
      <c r="G183" s="43">
        <v>0</v>
      </c>
      <c r="H183" s="43">
        <v>0</v>
      </c>
      <c r="I183" s="43">
        <v>10</v>
      </c>
      <c r="J183" s="43">
        <v>44</v>
      </c>
      <c r="K183" s="44"/>
      <c r="L183" s="43">
        <v>16.54</v>
      </c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 x14ac:dyDescent="0.25">
      <c r="A186" s="24"/>
      <c r="B186" s="17"/>
      <c r="C186" s="8"/>
      <c r="D186" s="18" t="s">
        <v>33</v>
      </c>
      <c r="E186" s="9"/>
      <c r="F186" s="19">
        <f>SUM(F179:F185)</f>
        <v>725</v>
      </c>
      <c r="G186" s="19">
        <f t="shared" ref="G186:J186" si="80">SUM(G179:G185)</f>
        <v>16.3</v>
      </c>
      <c r="H186" s="19">
        <f t="shared" si="80"/>
        <v>16.3</v>
      </c>
      <c r="I186" s="19">
        <f t="shared" si="80"/>
        <v>124.5</v>
      </c>
      <c r="J186" s="19">
        <f t="shared" si="80"/>
        <v>818</v>
      </c>
      <c r="K186" s="25"/>
      <c r="L186" s="19">
        <f t="shared" ref="L186" si="81">SUM(L179:L185)</f>
        <v>70.180000000000007</v>
      </c>
    </row>
    <row r="187" spans="1:12" ht="15" x14ac:dyDescent="0.25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2" t="s">
        <v>73</v>
      </c>
      <c r="F187" s="43">
        <v>60</v>
      </c>
      <c r="G187" s="43">
        <v>0</v>
      </c>
      <c r="H187" s="43">
        <v>0</v>
      </c>
      <c r="I187" s="43">
        <v>0.7</v>
      </c>
      <c r="J187" s="43">
        <v>84</v>
      </c>
      <c r="K187" s="44">
        <v>77</v>
      </c>
      <c r="L187" s="43">
        <v>4.5</v>
      </c>
    </row>
    <row r="188" spans="1:12" ht="15.75" thickBot="1" x14ac:dyDescent="0.3">
      <c r="A188" s="23"/>
      <c r="B188" s="15"/>
      <c r="C188" s="11"/>
      <c r="D188" s="7" t="s">
        <v>27</v>
      </c>
      <c r="E188" s="42" t="s">
        <v>91</v>
      </c>
      <c r="F188" s="43">
        <v>200</v>
      </c>
      <c r="G188" s="43">
        <v>2</v>
      </c>
      <c r="H188" s="43">
        <v>12</v>
      </c>
      <c r="I188" s="43">
        <v>7</v>
      </c>
      <c r="J188" s="43">
        <v>354</v>
      </c>
      <c r="K188" s="44">
        <v>197</v>
      </c>
      <c r="L188" s="43">
        <v>25.45</v>
      </c>
    </row>
    <row r="189" spans="1:12" ht="15" x14ac:dyDescent="0.25">
      <c r="A189" s="23"/>
      <c r="B189" s="15"/>
      <c r="C189" s="11"/>
      <c r="D189" s="7" t="s">
        <v>28</v>
      </c>
      <c r="E189" s="39" t="s">
        <v>64</v>
      </c>
      <c r="F189" s="40">
        <v>170</v>
      </c>
      <c r="G189" s="40">
        <v>8.1</v>
      </c>
      <c r="H189" s="40">
        <v>9</v>
      </c>
      <c r="I189" s="40">
        <v>37.9</v>
      </c>
      <c r="J189" s="40">
        <v>219</v>
      </c>
      <c r="K189" s="41">
        <v>175</v>
      </c>
      <c r="L189" s="40">
        <v>15.89</v>
      </c>
    </row>
    <row r="190" spans="1:12" ht="15" x14ac:dyDescent="0.2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30</v>
      </c>
      <c r="E191" s="42" t="s">
        <v>68</v>
      </c>
      <c r="F191" s="43">
        <v>200</v>
      </c>
      <c r="G191" s="43">
        <v>1.5</v>
      </c>
      <c r="H191" s="43">
        <v>0</v>
      </c>
      <c r="I191" s="43">
        <v>38</v>
      </c>
      <c r="J191" s="43">
        <v>38</v>
      </c>
      <c r="K191" s="44">
        <v>943</v>
      </c>
      <c r="L191" s="43">
        <v>9.4499999999999993</v>
      </c>
    </row>
    <row r="192" spans="1:12" ht="15" x14ac:dyDescent="0.25">
      <c r="A192" s="23"/>
      <c r="B192" s="15"/>
      <c r="C192" s="11"/>
      <c r="D192" s="7" t="s">
        <v>31</v>
      </c>
      <c r="E192" s="42" t="s">
        <v>46</v>
      </c>
      <c r="F192" s="43">
        <v>50</v>
      </c>
      <c r="G192" s="43">
        <v>2</v>
      </c>
      <c r="H192" s="43">
        <v>0</v>
      </c>
      <c r="I192" s="43">
        <v>10</v>
      </c>
      <c r="J192" s="43">
        <v>145</v>
      </c>
      <c r="K192" s="44">
        <v>1</v>
      </c>
      <c r="L192" s="43">
        <v>3.5</v>
      </c>
    </row>
    <row r="193" spans="1:12" ht="15" x14ac:dyDescent="0.25">
      <c r="A193" s="23"/>
      <c r="B193" s="15"/>
      <c r="C193" s="11"/>
      <c r="D193" s="7" t="s">
        <v>32</v>
      </c>
      <c r="E193" s="42" t="s">
        <v>47</v>
      </c>
      <c r="F193" s="43">
        <v>30</v>
      </c>
      <c r="G193" s="43">
        <v>2</v>
      </c>
      <c r="H193" s="43">
        <v>0</v>
      </c>
      <c r="I193" s="43">
        <v>10</v>
      </c>
      <c r="J193" s="43">
        <v>145</v>
      </c>
      <c r="K193" s="44">
        <v>1</v>
      </c>
      <c r="L193" s="43">
        <v>2.5</v>
      </c>
    </row>
    <row r="194" spans="1:12" ht="15" x14ac:dyDescent="0.25">
      <c r="A194" s="23"/>
      <c r="B194" s="15"/>
      <c r="C194" s="11"/>
      <c r="D194" s="6" t="s">
        <v>69</v>
      </c>
      <c r="E194" s="42" t="s">
        <v>85</v>
      </c>
      <c r="F194" s="43">
        <v>200</v>
      </c>
      <c r="G194" s="43">
        <v>15.1</v>
      </c>
      <c r="H194" s="43">
        <v>29.7</v>
      </c>
      <c r="I194" s="43">
        <v>37.9</v>
      </c>
      <c r="J194" s="43">
        <v>478</v>
      </c>
      <c r="K194" s="44">
        <v>708</v>
      </c>
      <c r="L194" s="43">
        <v>25.45</v>
      </c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SUM(F187:F195)</f>
        <v>910</v>
      </c>
      <c r="G196" s="19">
        <f t="shared" ref="G196:J196" si="82">SUM(G187:G195)</f>
        <v>30.7</v>
      </c>
      <c r="H196" s="19">
        <f t="shared" si="82"/>
        <v>50.7</v>
      </c>
      <c r="I196" s="19">
        <f t="shared" si="82"/>
        <v>141.5</v>
      </c>
      <c r="J196" s="19">
        <f t="shared" si="82"/>
        <v>1463</v>
      </c>
      <c r="K196" s="25"/>
      <c r="L196" s="59">
        <f t="shared" ref="L196" si="83">SUM(L187:L195)</f>
        <v>86.740000000000009</v>
      </c>
    </row>
    <row r="197" spans="1:12" ht="15" x14ac:dyDescent="0.2">
      <c r="A197" s="29">
        <f>A179</f>
        <v>2</v>
      </c>
      <c r="B197" s="30">
        <f>B179</f>
        <v>5</v>
      </c>
      <c r="C197" s="64" t="s">
        <v>4</v>
      </c>
      <c r="D197" s="65"/>
      <c r="E197" s="31"/>
      <c r="F197" s="32">
        <f>F186+F196</f>
        <v>1635</v>
      </c>
      <c r="G197" s="32">
        <f t="shared" ref="G197" si="84">G186+G196</f>
        <v>47</v>
      </c>
      <c r="H197" s="32">
        <f t="shared" ref="H197" si="85">H186+H196</f>
        <v>67</v>
      </c>
      <c r="I197" s="32">
        <f t="shared" ref="I197" si="86">I186+I196</f>
        <v>266</v>
      </c>
      <c r="J197" s="32">
        <f t="shared" ref="J197:L197" si="87">J186+J196</f>
        <v>2281</v>
      </c>
      <c r="K197" s="32"/>
      <c r="L197" s="32">
        <f t="shared" si="87"/>
        <v>156.92000000000002</v>
      </c>
    </row>
    <row r="198" spans="1:12" x14ac:dyDescent="0.2">
      <c r="A198" s="27"/>
      <c r="B198" s="28"/>
      <c r="C198" s="66" t="s">
        <v>5</v>
      </c>
      <c r="D198" s="66"/>
      <c r="E198" s="66"/>
      <c r="F198" s="34">
        <f>(F25+F44+F63+F82+F101+F120+F139+F158+F178+F197)/(IF(F25=0,0,1)+IF(F44=0,0,1)+IF(F63=0,0,1)+IF(F82=0,0,1)+IF(F101=0,0,1)+IF(F120=0,0,1)+IF(F139=0,0,1)+IF(F158=0,0,1)+IF(F178=0,0,1)+IF(F197=0,0,1))</f>
        <v>1605</v>
      </c>
      <c r="G198" s="34">
        <f>(G25+G44+G63+G82+G101+G120+G139+G158+G178+G197)/(IF(G25=0,0,1)+IF(G44=0,0,1)+IF(G63=0,0,1)+IF(G82=0,0,1)+IF(G101=0,0,1)+IF(G120=0,0,1)+IF(G139=0,0,1)+IF(G158=0,0,1)+IF(G178=0,0,1)+IF(G197=0,0,1))</f>
        <v>58.914999999999985</v>
      </c>
      <c r="H198" s="34">
        <f>(H25+H44+H63+H82+H101+H120+H139+H158+H178+H197)/(IF(H25=0,0,1)+IF(H44=0,0,1)+IF(H63=0,0,1)+IF(H82=0,0,1)+IF(H101=0,0,1)+IF(H120=0,0,1)+IF(H139=0,0,1)+IF(H158=0,0,1)+IF(H178=0,0,1)+IF(H197=0,0,1))</f>
        <v>63.255999999999993</v>
      </c>
      <c r="I198" s="34">
        <f>(I25+I44+I63+I82+I101+I120+I139+I158+I178+I197)/(IF(I25=0,0,1)+IF(I44=0,0,1)+IF(I63=0,0,1)+IF(I82=0,0,1)+IF(I101=0,0,1)+IF(I120=0,0,1)+IF(I139=0,0,1)+IF(I158=0,0,1)+IF(I178=0,0,1)+IF(I197=0,0,1))</f>
        <v>247.994</v>
      </c>
      <c r="J198" s="34">
        <f>(J25+J44+J63+J82+J101+J120+J139+J158+J178+J197)/(IF(J25=0,0,1)+IF(J44=0,0,1)+IF(J63=0,0,1)+IF(J82=0,0,1)+IF(J101=0,0,1)+IF(J120=0,0,1)+IF(J139=0,0,1)+IF(J158=0,0,1)+IF(J178=0,0,1)+IF(J197=0,0,1))</f>
        <v>2018.2650000000001</v>
      </c>
      <c r="K198" s="34"/>
      <c r="L198" s="34">
        <f>(L25+L44+L63+L82+L101+L120+L139+L158+L178+L197)/(IF(L25=0,0,1)+IF(L44=0,0,1)+IF(L63=0,0,1)+IF(L82=0,0,1)+IF(L101=0,0,1)+IF(L120=0,0,1)+IF(L139=0,0,1)+IF(L158=0,0,1)+IF(L178=0,0,1)+IF(L197=0,0,1))</f>
        <v>156.92000000000002</v>
      </c>
    </row>
  </sheetData>
  <mergeCells count="14">
    <mergeCell ref="C82:D82"/>
    <mergeCell ref="C101:D101"/>
    <mergeCell ref="C25:D25"/>
    <mergeCell ref="C198:E198"/>
    <mergeCell ref="C197:D197"/>
    <mergeCell ref="C120:D120"/>
    <mergeCell ref="C139:D139"/>
    <mergeCell ref="C158:D158"/>
    <mergeCell ref="C178:D178"/>
    <mergeCell ref="C1:E1"/>
    <mergeCell ref="H1:K1"/>
    <mergeCell ref="H2:K2"/>
    <mergeCell ref="C44:D44"/>
    <mergeCell ref="C63:D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2025-02-27T05:42:27Z</cp:lastPrinted>
  <dcterms:created xsi:type="dcterms:W3CDTF">2022-05-16T14:23:56Z</dcterms:created>
  <dcterms:modified xsi:type="dcterms:W3CDTF">2025-02-27T05:44:32Z</dcterms:modified>
</cp:coreProperties>
</file>