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Лист1!$A$1:$DL$10</definedName>
  </definedNames>
  <calcPr calcId="114210"/>
</workbook>
</file>

<file path=xl/calcChain.xml><?xml version="1.0" encoding="utf-8"?>
<calcChain xmlns="http://schemas.openxmlformats.org/spreadsheetml/2006/main">
  <c r="AP6" i="1"/>
  <c r="AC6"/>
  <c r="U6"/>
  <c r="AY6"/>
  <c r="CC6"/>
  <c r="CY6"/>
  <c r="CP6"/>
  <c r="CO6"/>
  <c r="Z6"/>
  <c r="P6"/>
  <c r="J6"/>
  <c r="G6"/>
  <c r="F6"/>
  <c r="T6"/>
  <c r="D6"/>
  <c r="DL6"/>
  <c r="E6"/>
</calcChain>
</file>

<file path=xl/sharedStrings.xml><?xml version="1.0" encoding="utf-8"?>
<sst xmlns="http://schemas.openxmlformats.org/spreadsheetml/2006/main" count="223" uniqueCount="218">
  <si>
    <t>Ед. измерения: тыс.рублей</t>
  </si>
  <si>
    <t>Уровень бюджетной системы/учреждение</t>
  </si>
  <si>
    <t>ВСЕГО</t>
  </si>
  <si>
    <t>Расходы</t>
  </si>
  <si>
    <t>Оплата труда и начисления на выплаты по оплате труда</t>
  </si>
  <si>
    <t>Заработная плата</t>
  </si>
  <si>
    <t xml:space="preserve">- работников учреждений, повышение оплаты труда которых предусмотрено Указами Президента РФ от 7.05.2012 г. №597, от 1.06.2012 г. №761,  от 28.12.2012г. №1688 </t>
  </si>
  <si>
    <t xml:space="preserve">- государственных, муниципальных служащих и прочих категорий работников государственных (муниципальных) учреждений </t>
  </si>
  <si>
    <t>Прочие выплаты</t>
  </si>
  <si>
    <t>Командировочные (суточные)</t>
  </si>
  <si>
    <t>Депутатские</t>
  </si>
  <si>
    <t>Денежная компенсация за вещевое имущество и денежная компенсация взамен продовольственного пайка</t>
  </si>
  <si>
    <t xml:space="preserve">Санкурлечение </t>
  </si>
  <si>
    <t>Остальные прочие выплаты</t>
  </si>
  <si>
    <t>Начисления на выплаты по оплате труда</t>
  </si>
  <si>
    <t xml:space="preserve">- страховые взносы на санкурлечение </t>
  </si>
  <si>
    <t>Оплата работ, услуг</t>
  </si>
  <si>
    <t>Услуги связи</t>
  </si>
  <si>
    <t>Оплата услуг телефонной связи (включая установку телефона)</t>
  </si>
  <si>
    <t>Интернет</t>
  </si>
  <si>
    <t>Пересылка почтовых отправлений</t>
  </si>
  <si>
    <t>Спецсвязь</t>
  </si>
  <si>
    <t>Транспортные услуги</t>
  </si>
  <si>
    <t>Командировочные (транспортные расходы)</t>
  </si>
  <si>
    <t>Прочие транспортные услуги</t>
  </si>
  <si>
    <t>Коммунальные услуги</t>
  </si>
  <si>
    <t>Оплата отопления и технологических нужд</t>
  </si>
  <si>
    <t>Оплата потребления газа</t>
  </si>
  <si>
    <t>Оплата потребления электрической энергии</t>
  </si>
  <si>
    <t>Оплата водоснабжения</t>
  </si>
  <si>
    <t>Оплата канализации</t>
  </si>
  <si>
    <t>Прочие коммунальные услуги</t>
  </si>
  <si>
    <t>Арендная плата за пользование имуществом</t>
  </si>
  <si>
    <t>Аренда помещений, сооружений</t>
  </si>
  <si>
    <t>Аренда земли</t>
  </si>
  <si>
    <t>Аренда транспортных средств</t>
  </si>
  <si>
    <t>Аренда прочего имущества</t>
  </si>
  <si>
    <t>Работы, услуги по содержанию имущества</t>
  </si>
  <si>
    <t>Содержание помещений</t>
  </si>
  <si>
    <t>Текущий ремонт оборудования и инвентаря</t>
  </si>
  <si>
    <t>Текущий ремонт зданий, сооружений и помещений</t>
  </si>
  <si>
    <t>Текущий ремонт транспортных средств</t>
  </si>
  <si>
    <t>Капитальный ремонт зданий и сооружений</t>
  </si>
  <si>
    <t>Стирка и химчистка белья и постельных принадлежностей</t>
  </si>
  <si>
    <t>Обслуживание пожарной сигнализации</t>
  </si>
  <si>
    <t>Прочие услуги по содержанию имущества</t>
  </si>
  <si>
    <t>Прочие работы, услуги</t>
  </si>
  <si>
    <t>Оплата вневедомственной охраны</t>
  </si>
  <si>
    <t>Страхование (включая ОСАГО)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</si>
  <si>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</si>
  <si>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Командировочные (найм жилых помещений)</t>
  </si>
  <si>
    <t>Изготовление бланков</t>
  </si>
  <si>
    <t>Подписка на периодику</t>
  </si>
  <si>
    <t>Подписка на периодику для библиотек системы Минкультуры РМ</t>
  </si>
  <si>
    <t>Подписка на периодику для библиотек (за исключением библиотек системы Минкультуры РМ)</t>
  </si>
  <si>
    <t>Питание в соответствии с заключеными договорами</t>
  </si>
  <si>
    <t>Стоянка служебного автотранспорта</t>
  </si>
  <si>
    <t>Повышение квалификации</t>
  </si>
  <si>
    <t>Оплата труда по договорам</t>
  </si>
  <si>
    <t>Обязательное государственное страхование сотрудников</t>
  </si>
  <si>
    <t>Возмещение затрат учреждениям здравоохранения на оказание медицинской помощи сотрудникам органов противопожарной службы финансируемых из республиканского бюджета</t>
  </si>
  <si>
    <t>Установка охранной пожарной сигнализации, локально-вычислительной сети, системы видеонаблюдения</t>
  </si>
  <si>
    <t>Учебно-тренировочные сборы</t>
  </si>
  <si>
    <t>Прочие мероприятия в рамках текущей деятельности</t>
  </si>
  <si>
    <t>Социальное обеспечение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</si>
  <si>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</si>
  <si>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</t>
  </si>
  <si>
    <t>На личные расходы детям – сиротам и детям, оставшимся без попечения родителей, являющихся воспитанниками (обучающимися) детских домов, детских домов школ и школ-интернатов.</t>
  </si>
  <si>
    <t>Денежная компенсация взамен комплекта одежды и обуви, мягкого инвентаря и оборудования выпускникам детям-сиротам</t>
  </si>
  <si>
    <t>Ежемесячное денежное пособие при отсутствии горячего питания в государственных образовательных организациях, осуществляющих образовательную деятельность по имеющим государственную аккредитацию образовательным  программам средненго профессионального образования, а также при наличии только одноразового горячего питания</t>
  </si>
  <si>
    <t>Компенсация донорам</t>
  </si>
  <si>
    <t>Пенсии, пособия, выплачиваемые организациями сектора государственного управления</t>
  </si>
  <si>
    <t>Прочие расходы</t>
  </si>
  <si>
    <t>Налог на имущество</t>
  </si>
  <si>
    <t>Земельный налог</t>
  </si>
  <si>
    <t>Транспортный налог</t>
  </si>
  <si>
    <t>Прочие налоги и сборы</t>
  </si>
  <si>
    <t>Стипендии</t>
  </si>
  <si>
    <t>Приобретение научной литературы аспирантам</t>
  </si>
  <si>
    <t>Представительские расходы</t>
  </si>
  <si>
    <t>Проведение ЕГЭ</t>
  </si>
  <si>
    <t>Приобретение бланковой документации</t>
  </si>
  <si>
    <t>Остальные прочие расходы</t>
  </si>
  <si>
    <t>Поступление нефинансовых активов</t>
  </si>
  <si>
    <t>Увеличение стоимости основных средств</t>
  </si>
  <si>
    <t>Приобретение оборудования</t>
  </si>
  <si>
    <t>Обновление библиотечного фонда системы Минкультуры РМ в библиотеках</t>
  </si>
  <si>
    <t>Создание нового и прокат текущего репертуара для театров</t>
  </si>
  <si>
    <t>Учебники и учебные пособия в школьных библиотеках (за исключением федерального комплекта учебников)</t>
  </si>
  <si>
    <t>Федеральный комплект учебников</t>
  </si>
  <si>
    <t>Учебно-наглядные пособия</t>
  </si>
  <si>
    <t>Прочие основные средства</t>
  </si>
  <si>
    <t>Увеличение стоимости нематериальных активов</t>
  </si>
  <si>
    <t>Увеличение стоимости материальных запасов</t>
  </si>
  <si>
    <t>Медикаменты</t>
  </si>
  <si>
    <t>Продукты питания</t>
  </si>
  <si>
    <t>Приобретение мягкого инвентаря и обмундирования</t>
  </si>
  <si>
    <t>ГСМ</t>
  </si>
  <si>
    <t>Оплата потребления котельно-печного топлива</t>
  </si>
  <si>
    <t>Книги, кроме обновления библиотечного фонда</t>
  </si>
  <si>
    <r>
      <t xml:space="preserve">Учебные принадлежности воспитанникам </t>
    </r>
    <r>
      <rPr>
        <sz val="8"/>
        <color indexed="11"/>
        <rFont val="Arial Cyr"/>
        <charset val="204"/>
      </rPr>
      <t>образовательных организаций, имеющих интернат</t>
    </r>
  </si>
  <si>
    <r>
      <t xml:space="preserve">Средства личной гигиены воспитанникам </t>
    </r>
    <r>
      <rPr>
        <sz val="8"/>
        <color indexed="11"/>
        <rFont val="Arial Cyr"/>
        <charset val="204"/>
      </rPr>
      <t>образовательных организаций, имеющих интернат, и учреждений социальной защиты населения интернатного типа</t>
    </r>
  </si>
  <si>
    <t>Моющие средства для стирки белья</t>
  </si>
  <si>
    <t>Расходы на ремонт автотранспорта, осуществляемого собственными силами</t>
  </si>
  <si>
    <t>Приобретение дезинфекционных средств учреждениями здравоохранения</t>
  </si>
  <si>
    <t>Прочие материальные запасы</t>
  </si>
  <si>
    <t>200</t>
  </si>
  <si>
    <t>210</t>
  </si>
  <si>
    <t>211</t>
  </si>
  <si>
    <t>2111</t>
  </si>
  <si>
    <t>2112</t>
  </si>
  <si>
    <t>212</t>
  </si>
  <si>
    <t>2121</t>
  </si>
  <si>
    <t>2125</t>
  </si>
  <si>
    <t>2126</t>
  </si>
  <si>
    <t>2127</t>
  </si>
  <si>
    <t>2128</t>
  </si>
  <si>
    <t>213</t>
  </si>
  <si>
    <t>2131</t>
  </si>
  <si>
    <t>2132</t>
  </si>
  <si>
    <t>2133</t>
  </si>
  <si>
    <t>220</t>
  </si>
  <si>
    <t>221</t>
  </si>
  <si>
    <t>2211</t>
  </si>
  <si>
    <t>2212</t>
  </si>
  <si>
    <t>2213</t>
  </si>
  <si>
    <t>2214</t>
  </si>
  <si>
    <t>222</t>
  </si>
  <si>
    <t>2221</t>
  </si>
  <si>
    <t>2229</t>
  </si>
  <si>
    <t>223</t>
  </si>
  <si>
    <t>2231</t>
  </si>
  <si>
    <t>2232</t>
  </si>
  <si>
    <t>2233</t>
  </si>
  <si>
    <t>2234</t>
  </si>
  <si>
    <t>2235</t>
  </si>
  <si>
    <t>2239</t>
  </si>
  <si>
    <t>224</t>
  </si>
  <si>
    <t>2241</t>
  </si>
  <si>
    <t>2242</t>
  </si>
  <si>
    <t>2243</t>
  </si>
  <si>
    <t>2249</t>
  </si>
  <si>
    <t>225</t>
  </si>
  <si>
    <t>2251</t>
  </si>
  <si>
    <t>22521</t>
  </si>
  <si>
    <t>22522</t>
  </si>
  <si>
    <t>22523</t>
  </si>
  <si>
    <t>2253</t>
  </si>
  <si>
    <t>2254</t>
  </si>
  <si>
    <t>2255</t>
  </si>
  <si>
    <t>2259</t>
  </si>
  <si>
    <t>226</t>
  </si>
  <si>
    <t>22601</t>
  </si>
  <si>
    <t>22602</t>
  </si>
  <si>
    <t>226021</t>
  </si>
  <si>
    <t>22603</t>
  </si>
  <si>
    <t>22604</t>
  </si>
  <si>
    <t>22605</t>
  </si>
  <si>
    <t>226051</t>
  </si>
  <si>
    <t>226052</t>
  </si>
  <si>
    <t>22606</t>
  </si>
  <si>
    <t>22607</t>
  </si>
  <si>
    <t>22608</t>
  </si>
  <si>
    <t>22609</t>
  </si>
  <si>
    <t>22610</t>
  </si>
  <si>
    <t>22611</t>
  </si>
  <si>
    <t>22612</t>
  </si>
  <si>
    <t>22613</t>
  </si>
  <si>
    <t>22614</t>
  </si>
  <si>
    <t>262</t>
  </si>
  <si>
    <t>2621</t>
  </si>
  <si>
    <t>2622</t>
  </si>
  <si>
    <t>2623</t>
  </si>
  <si>
    <t>2624</t>
  </si>
  <si>
    <t>2625</t>
  </si>
  <si>
    <t>2626</t>
  </si>
  <si>
    <t>2627</t>
  </si>
  <si>
    <t>2628</t>
  </si>
  <si>
    <t>290</t>
  </si>
  <si>
    <t>29001</t>
  </si>
  <si>
    <t>29002</t>
  </si>
  <si>
    <t>29003</t>
  </si>
  <si>
    <t>29004</t>
  </si>
  <si>
    <t>29005</t>
  </si>
  <si>
    <t>29006</t>
  </si>
  <si>
    <t>29007</t>
  </si>
  <si>
    <t>29008</t>
  </si>
  <si>
    <t>29009</t>
  </si>
  <si>
    <t>29010</t>
  </si>
  <si>
    <t>300</t>
  </si>
  <si>
    <t>310</t>
  </si>
  <si>
    <t>3101</t>
  </si>
  <si>
    <t>3102</t>
  </si>
  <si>
    <t>3105</t>
  </si>
  <si>
    <t>3106</t>
  </si>
  <si>
    <t>31061</t>
  </si>
  <si>
    <t>3107</t>
  </si>
  <si>
    <t>3109</t>
  </si>
  <si>
    <t>320</t>
  </si>
  <si>
    <t>340</t>
  </si>
  <si>
    <t>3401</t>
  </si>
  <si>
    <t>3402</t>
  </si>
  <si>
    <t>3403</t>
  </si>
  <si>
    <t>3404</t>
  </si>
  <si>
    <t>3405</t>
  </si>
  <si>
    <t>34061</t>
  </si>
  <si>
    <t>34065</t>
  </si>
  <si>
    <t>3407</t>
  </si>
  <si>
    <t>3408</t>
  </si>
  <si>
    <t>3409</t>
  </si>
  <si>
    <t>3410</t>
  </si>
  <si>
    <t>3411</t>
  </si>
  <si>
    <t>МБОУ Краснопресненская средняя общеобразовательная школа</t>
  </si>
  <si>
    <r>
      <t xml:space="preserve">На приобретение учебной литературы и письменных принадлежностей детям-сиротам до окончания обучения в </t>
    </r>
    <r>
      <rPr>
        <i/>
        <sz val="10"/>
        <color indexed="11"/>
        <rFont val="Arial Cyr"/>
        <charset val="204"/>
      </rPr>
      <t>профессиональных образовательных организациях</t>
    </r>
  </si>
  <si>
    <r>
      <t xml:space="preserve">Единовременное денежное пособие детям-сиротам, выпускникам государственных </t>
    </r>
    <r>
      <rPr>
        <i/>
        <sz val="10"/>
        <color indexed="11"/>
        <rFont val="Arial Cyr"/>
        <charset val="204"/>
      </rPr>
      <t>профессиональных образовательных организаций</t>
    </r>
  </si>
  <si>
    <r>
      <t xml:space="preserve">Единовременное денежное пособие детям-сиротам, выпускникам государственных общеобразовательных </t>
    </r>
    <r>
      <rPr>
        <i/>
        <sz val="10"/>
        <color indexed="11"/>
        <rFont val="Arial Cyr"/>
        <charset val="204"/>
      </rPr>
      <t xml:space="preserve">организаций </t>
    </r>
    <r>
      <rPr>
        <i/>
        <sz val="10"/>
        <rFont val="Arial Cyr"/>
        <family val="2"/>
        <charset val="204"/>
      </rPr>
      <t>РМ</t>
    </r>
  </si>
  <si>
    <t>2023год</t>
  </si>
  <si>
    <t>Форма 9. Бюджетные ассигнования на исполнение действующих расходных обязательств по финансовому обеспечению деятельности государственных (муниципальных) учреждений на 2025год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</si>
</sst>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.000"/>
  </numFmts>
  <fonts count="31">
    <font>
      <sz val="11"/>
      <color theme="1"/>
      <name val="Calibri"/>
      <family val="2"/>
      <scheme val="minor"/>
    </font>
    <font>
      <sz val="9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10"/>
      <color indexed="8"/>
      <name val="Arial Cyr"/>
      <charset val="204"/>
    </font>
    <font>
      <b/>
      <sz val="9"/>
      <name val="Arial Cyr"/>
      <charset val="204"/>
    </font>
    <font>
      <sz val="7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i/>
      <sz val="8"/>
      <name val="Arial Cyr"/>
      <family val="2"/>
      <charset val="204"/>
    </font>
    <font>
      <sz val="8"/>
      <color indexed="11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Calibri"/>
      <family val="2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i/>
      <sz val="10"/>
      <color indexed="11"/>
      <name val="Arial Cyr"/>
      <charset val="204"/>
    </font>
    <font>
      <i/>
      <sz val="10"/>
      <name val="Arial Cyr"/>
      <charset val="204"/>
    </font>
    <font>
      <i/>
      <sz val="10"/>
      <color indexed="11"/>
      <name val="Arial Cyr"/>
      <family val="2"/>
      <charset val="204"/>
    </font>
    <font>
      <sz val="12"/>
      <color indexed="8"/>
      <name val="Calibri"/>
      <family val="2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8"/>
      <name val="Calibri"/>
      <family val="2"/>
    </font>
    <font>
      <b/>
      <sz val="14"/>
      <color indexed="10"/>
      <name val="Arial Cyr"/>
      <charset val="204"/>
    </font>
    <font>
      <b/>
      <sz val="12"/>
      <color indexed="10"/>
      <name val="Arial Cyr"/>
      <charset val="204"/>
    </font>
    <font>
      <b/>
      <sz val="16"/>
      <color indexed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0" fillId="0" borderId="0" xfId="0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7" fillId="0" borderId="3" xfId="0" applyFont="1" applyBorder="1" applyAlignment="1"/>
    <xf numFmtId="0" fontId="8" fillId="3" borderId="2" xfId="0" applyFont="1" applyFill="1" applyBorder="1" applyAlignment="1">
      <alignment horizont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5" fontId="10" fillId="4" borderId="4" xfId="1" applyNumberFormat="1" applyFont="1" applyFill="1" applyBorder="1" applyAlignment="1">
      <alignment horizontal="right" vertical="center" wrapText="1"/>
    </xf>
    <xf numFmtId="165" fontId="7" fillId="0" borderId="4" xfId="1" applyNumberFormat="1" applyFont="1" applyFill="1" applyBorder="1" applyAlignment="1">
      <alignment horizontal="right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12" fillId="6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16" fillId="2" borderId="0" xfId="0" applyFont="1" applyFill="1"/>
    <xf numFmtId="49" fontId="17" fillId="4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164" fontId="23" fillId="2" borderId="0" xfId="0" applyNumberFormat="1" applyFont="1" applyFill="1"/>
    <xf numFmtId="164" fontId="23" fillId="0" borderId="0" xfId="0" applyNumberFormat="1" applyFont="1"/>
    <xf numFmtId="0" fontId="0" fillId="6" borderId="0" xfId="0" applyFill="1"/>
    <xf numFmtId="0" fontId="24" fillId="2" borderId="2" xfId="0" applyFont="1" applyFill="1" applyBorder="1" applyAlignment="1">
      <alignment horizontal="left" vertical="top" wrapText="1"/>
    </xf>
    <xf numFmtId="164" fontId="25" fillId="2" borderId="4" xfId="1" applyNumberFormat="1" applyFont="1" applyFill="1" applyBorder="1" applyAlignment="1">
      <alignment horizontal="right" vertical="center" wrapText="1"/>
    </xf>
    <xf numFmtId="164" fontId="25" fillId="4" borderId="4" xfId="1" applyNumberFormat="1" applyFont="1" applyFill="1" applyBorder="1" applyAlignment="1">
      <alignment horizontal="right" vertical="center" wrapText="1"/>
    </xf>
    <xf numFmtId="164" fontId="25" fillId="0" borderId="4" xfId="1" applyNumberFormat="1" applyFont="1" applyFill="1" applyBorder="1" applyAlignment="1">
      <alignment horizontal="right" vertical="center" wrapText="1"/>
    </xf>
    <xf numFmtId="164" fontId="25" fillId="0" borderId="4" xfId="2" applyNumberFormat="1" applyFont="1" applyFill="1" applyBorder="1" applyAlignment="1">
      <alignment horizontal="right" vertical="center" wrapText="1"/>
    </xf>
    <xf numFmtId="164" fontId="26" fillId="2" borderId="2" xfId="1" applyNumberFormat="1" applyFont="1" applyFill="1" applyBorder="1" applyAlignment="1">
      <alignment horizontal="right" vertical="center" wrapText="1"/>
    </xf>
    <xf numFmtId="164" fontId="26" fillId="2" borderId="4" xfId="1" applyNumberFormat="1" applyFont="1" applyFill="1" applyBorder="1" applyAlignment="1">
      <alignment horizontal="right" vertical="center" wrapText="1"/>
    </xf>
    <xf numFmtId="164" fontId="26" fillId="4" borderId="4" xfId="1" applyNumberFormat="1" applyFont="1" applyFill="1" applyBorder="1" applyAlignment="1">
      <alignment horizontal="right" vertical="center" wrapText="1"/>
    </xf>
    <xf numFmtId="164" fontId="26" fillId="0" borderId="4" xfId="2" applyNumberFormat="1" applyFont="1" applyFill="1" applyBorder="1" applyAlignment="1">
      <alignment horizontal="right" vertical="center" wrapText="1"/>
    </xf>
    <xf numFmtId="164" fontId="26" fillId="0" borderId="4" xfId="1" applyNumberFormat="1" applyFont="1" applyFill="1" applyBorder="1" applyAlignment="1">
      <alignment horizontal="right" vertical="center" wrapText="1"/>
    </xf>
    <xf numFmtId="164" fontId="26" fillId="0" borderId="5" xfId="1" applyNumberFormat="1" applyFont="1" applyFill="1" applyBorder="1" applyAlignment="1">
      <alignment horizontal="right" vertical="center" wrapText="1"/>
    </xf>
    <xf numFmtId="164" fontId="26" fillId="0" borderId="6" xfId="1" applyNumberFormat="1" applyFont="1" applyFill="1" applyBorder="1" applyAlignment="1">
      <alignment horizontal="right" vertical="center" wrapText="1"/>
    </xf>
    <xf numFmtId="164" fontId="25" fillId="4" borderId="2" xfId="1" applyNumberFormat="1" applyFont="1" applyFill="1" applyBorder="1" applyAlignment="1">
      <alignment horizontal="right" vertical="center" wrapText="1"/>
    </xf>
    <xf numFmtId="49" fontId="19" fillId="6" borderId="2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top" wrapText="1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3" borderId="7" xfId="1" applyNumberFormat="1" applyFont="1" applyFill="1" applyBorder="1" applyAlignment="1">
      <alignment horizontal="right" vertical="center" wrapText="1"/>
    </xf>
    <xf numFmtId="164" fontId="28" fillId="0" borderId="2" xfId="1" applyNumberFormat="1" applyFont="1" applyFill="1" applyBorder="1" applyAlignment="1">
      <alignment horizontal="right" vertical="center" wrapText="1"/>
    </xf>
    <xf numFmtId="164" fontId="28" fillId="2" borderId="2" xfId="1" applyNumberFormat="1" applyFont="1" applyFill="1" applyBorder="1" applyAlignment="1">
      <alignment horizontal="right" vertical="center" wrapText="1"/>
    </xf>
    <xf numFmtId="164" fontId="28" fillId="4" borderId="4" xfId="1" applyNumberFormat="1" applyFont="1" applyFill="1" applyBorder="1" applyAlignment="1">
      <alignment horizontal="right" vertical="center" wrapText="1"/>
    </xf>
    <xf numFmtId="164" fontId="28" fillId="0" borderId="4" xfId="1" applyNumberFormat="1" applyFont="1" applyFill="1" applyBorder="1" applyAlignment="1">
      <alignment horizontal="right" vertical="center" wrapText="1"/>
    </xf>
    <xf numFmtId="164" fontId="29" fillId="2" borderId="2" xfId="2" applyNumberFormat="1" applyFont="1" applyFill="1" applyBorder="1" applyAlignment="1">
      <alignment horizontal="right" vertical="center" wrapText="1"/>
    </xf>
    <xf numFmtId="164" fontId="28" fillId="2" borderId="2" xfId="2" applyNumberFormat="1" applyFont="1" applyFill="1" applyBorder="1" applyAlignment="1">
      <alignment horizontal="right" vertical="center" wrapText="1"/>
    </xf>
    <xf numFmtId="164" fontId="28" fillId="4" borderId="2" xfId="1" applyNumberFormat="1" applyFont="1" applyFill="1" applyBorder="1" applyAlignment="1">
      <alignment horizontal="right" vertical="center" wrapText="1"/>
    </xf>
    <xf numFmtId="164" fontId="28" fillId="2" borderId="4" xfId="1" applyNumberFormat="1" applyFont="1" applyFill="1" applyBorder="1" applyAlignment="1">
      <alignment horizontal="right" vertical="center" wrapText="1"/>
    </xf>
    <xf numFmtId="164" fontId="30" fillId="6" borderId="4" xfId="1" applyNumberFormat="1" applyFont="1" applyFill="1" applyBorder="1" applyAlignment="1">
      <alignment horizontal="right" vertical="center" wrapText="1"/>
    </xf>
    <xf numFmtId="164" fontId="30" fillId="0" borderId="4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O6"/>
  <sheetViews>
    <sheetView tabSelected="1" view="pageBreakPreview" zoomScale="80" zoomScaleNormal="100" zoomScaleSheetLayoutView="80" workbookViewId="0">
      <pane xSplit="2" topLeftCell="D1" activePane="topRight" state="frozen"/>
      <selection pane="topRight" activeCell="U27" sqref="U27"/>
    </sheetView>
  </sheetViews>
  <sheetFormatPr defaultRowHeight="15"/>
  <cols>
    <col min="1" max="1" width="4.5703125" customWidth="1"/>
    <col min="2" max="2" width="32.85546875" customWidth="1"/>
    <col min="3" max="3" width="10.42578125" hidden="1" customWidth="1"/>
    <col min="4" max="4" width="11.7109375" customWidth="1"/>
    <col min="5" max="5" width="15.85546875" customWidth="1"/>
    <col min="6" max="6" width="11.7109375" customWidth="1"/>
    <col min="7" max="7" width="16.85546875" customWidth="1"/>
    <col min="8" max="8" width="11.7109375" customWidth="1"/>
    <col min="9" max="9" width="11.140625" customWidth="1"/>
    <col min="10" max="11" width="9.28515625" hidden="1" customWidth="1"/>
    <col min="12" max="15" width="9.140625" hidden="1" customWidth="1"/>
    <col min="16" max="16" width="12.85546875" customWidth="1"/>
    <col min="17" max="18" width="10.7109375" customWidth="1"/>
    <col min="19" max="19" width="9.140625" hidden="1" customWidth="1"/>
    <col min="20" max="20" width="12.140625" customWidth="1"/>
    <col min="21" max="22" width="9.28515625" customWidth="1"/>
    <col min="24" max="25" width="9.140625" hidden="1" customWidth="1"/>
    <col min="28" max="28" width="9.140625" hidden="1" customWidth="1"/>
    <col min="29" max="29" width="12.7109375" customWidth="1"/>
    <col min="30" max="30" width="11.42578125" customWidth="1"/>
    <col min="31" max="31" width="9.28515625" bestFit="1" customWidth="1"/>
    <col min="32" max="32" width="11.140625" customWidth="1"/>
    <col min="33" max="34" width="9.28515625" bestFit="1" customWidth="1"/>
    <col min="35" max="35" width="9.28515625" customWidth="1"/>
    <col min="36" max="40" width="9.140625" hidden="1" customWidth="1"/>
    <col min="41" max="41" width="29.7109375" customWidth="1"/>
    <col min="42" max="42" width="11.5703125" customWidth="1"/>
    <col min="43" max="43" width="12.140625" customWidth="1"/>
    <col min="44" max="44" width="11.42578125" customWidth="1"/>
    <col min="45" max="45" width="11.140625" customWidth="1"/>
    <col min="46" max="46" width="12" customWidth="1"/>
    <col min="47" max="47" width="9.28515625" hidden="1" customWidth="1"/>
    <col min="48" max="48" width="9.140625" hidden="1" customWidth="1"/>
    <col min="49" max="49" width="10.42578125" customWidth="1"/>
    <col min="50" max="50" width="10" customWidth="1"/>
    <col min="51" max="51" width="12.5703125" customWidth="1"/>
    <col min="52" max="52" width="13.42578125" customWidth="1"/>
    <col min="53" max="53" width="10.140625" customWidth="1"/>
    <col min="54" max="54" width="9.85546875" customWidth="1"/>
    <col min="57" max="57" width="11.5703125" customWidth="1"/>
    <col min="58" max="59" width="9.140625" hidden="1" customWidth="1"/>
    <col min="60" max="60" width="10.140625" style="50" customWidth="1"/>
    <col min="62" max="62" width="10.5703125" customWidth="1"/>
    <col min="63" max="63" width="12.5703125" hidden="1" customWidth="1"/>
    <col min="64" max="65" width="9.140625" hidden="1" customWidth="1"/>
    <col min="68" max="68" width="9.28515625" bestFit="1" customWidth="1"/>
    <col min="69" max="80" width="9.140625" hidden="1" customWidth="1"/>
    <col min="81" max="81" width="14.5703125" customWidth="1"/>
    <col min="82" max="82" width="11.42578125" customWidth="1"/>
    <col min="83" max="84" width="9.28515625" bestFit="1" customWidth="1"/>
    <col min="86" max="88" width="9.140625" hidden="1" customWidth="1"/>
    <col min="89" max="91" width="9.28515625" hidden="1" customWidth="1"/>
    <col min="92" max="92" width="32.140625" customWidth="1"/>
    <col min="93" max="93" width="14.7109375" customWidth="1"/>
    <col min="94" max="94" width="16.7109375" customWidth="1"/>
    <col min="95" max="95" width="11.140625" customWidth="1"/>
    <col min="98" max="98" width="9.28515625" customWidth="1"/>
    <col min="99" max="99" width="14.85546875" customWidth="1"/>
    <col min="100" max="100" width="9.28515625" customWidth="1"/>
    <col min="103" max="103" width="16" customWidth="1"/>
    <col min="104" max="104" width="9.28515625" bestFit="1" customWidth="1"/>
    <col min="105" max="105" width="13.28515625" customWidth="1"/>
    <col min="106" max="106" width="3.42578125" hidden="1" customWidth="1"/>
    <col min="107" max="107" width="13.7109375" customWidth="1"/>
    <col min="108" max="108" width="9.28515625" hidden="1" customWidth="1"/>
    <col min="109" max="112" width="9.140625" hidden="1" customWidth="1"/>
    <col min="113" max="113" width="11.5703125" customWidth="1"/>
    <col min="115" max="115" width="13.140625" customWidth="1"/>
    <col min="116" max="116" width="14.5703125" customWidth="1"/>
    <col min="117" max="117" width="11.28515625" customWidth="1"/>
  </cols>
  <sheetData>
    <row r="2" spans="1:119" ht="27.75" customHeight="1">
      <c r="A2" s="1"/>
      <c r="B2" s="2"/>
      <c r="C2" s="2"/>
      <c r="D2" s="79" t="s">
        <v>217</v>
      </c>
      <c r="E2" s="79"/>
      <c r="F2" s="79"/>
      <c r="G2" s="79"/>
      <c r="H2" s="79"/>
      <c r="I2" s="79"/>
      <c r="J2" s="79"/>
      <c r="K2" s="79"/>
      <c r="L2" s="79"/>
      <c r="M2" s="79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</row>
    <row r="3" spans="1:119" s="5" customFormat="1">
      <c r="B3" s="6" t="s">
        <v>0</v>
      </c>
      <c r="C3" s="6"/>
      <c r="D3" s="7"/>
      <c r="E3" s="7"/>
      <c r="F3" s="8"/>
      <c r="G3" s="9"/>
      <c r="H3" s="9"/>
      <c r="I3" s="9"/>
      <c r="J3" s="10"/>
      <c r="K3" s="11"/>
      <c r="L3" s="11"/>
      <c r="M3" s="10"/>
      <c r="N3" s="10"/>
      <c r="O3" s="11"/>
      <c r="P3" s="10"/>
      <c r="Q3" s="10"/>
      <c r="R3" s="10"/>
      <c r="S3" s="10"/>
      <c r="T3" s="10"/>
      <c r="U3" s="10"/>
      <c r="V3" s="11"/>
      <c r="W3" s="11"/>
      <c r="X3" s="11"/>
      <c r="Y3" s="11"/>
      <c r="Z3" s="10"/>
      <c r="AA3" s="11"/>
      <c r="AB3" s="11"/>
      <c r="AC3" s="10"/>
      <c r="AD3" s="10"/>
      <c r="AE3" s="10"/>
      <c r="AF3" s="10"/>
      <c r="AG3" s="10"/>
      <c r="AH3" s="10"/>
      <c r="AI3" s="11"/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11"/>
      <c r="AY3" s="10"/>
      <c r="AZ3" s="10"/>
      <c r="BA3" s="10"/>
      <c r="BB3" s="10"/>
      <c r="BC3" s="11"/>
      <c r="BD3" s="11"/>
      <c r="BE3" s="11"/>
      <c r="BF3" s="11"/>
      <c r="BG3" s="11"/>
      <c r="BH3" s="66"/>
      <c r="BI3" s="11"/>
      <c r="BJ3" s="10"/>
      <c r="BK3" s="10"/>
      <c r="BL3" s="10"/>
      <c r="BM3" s="10"/>
      <c r="BN3" s="10"/>
      <c r="BO3" s="10"/>
      <c r="BP3" s="11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1"/>
      <c r="CH3" s="10"/>
      <c r="CI3" s="10"/>
      <c r="CJ3" s="11"/>
      <c r="CK3" s="11"/>
      <c r="CL3" s="11"/>
      <c r="CM3" s="11"/>
      <c r="CN3" s="11"/>
      <c r="CO3" s="10"/>
      <c r="CP3" s="10"/>
      <c r="CQ3" s="10"/>
      <c r="CR3" s="10"/>
      <c r="CS3" s="10"/>
      <c r="CT3" s="10"/>
      <c r="CU3" s="10"/>
      <c r="CV3" s="10"/>
      <c r="CW3" s="11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1"/>
    </row>
    <row r="4" spans="1:119" s="5" customFormat="1" ht="153" customHeight="1">
      <c r="A4" s="12"/>
      <c r="B4" s="13" t="s">
        <v>1</v>
      </c>
      <c r="C4" s="13"/>
      <c r="D4" s="14" t="s">
        <v>2</v>
      </c>
      <c r="E4" s="15" t="s">
        <v>3</v>
      </c>
      <c r="F4" s="15" t="s">
        <v>4</v>
      </c>
      <c r="G4" s="16" t="s">
        <v>5</v>
      </c>
      <c r="H4" s="17" t="s">
        <v>6</v>
      </c>
      <c r="I4" s="17" t="s">
        <v>7</v>
      </c>
      <c r="J4" s="15" t="s">
        <v>8</v>
      </c>
      <c r="K4" s="18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5" t="s">
        <v>14</v>
      </c>
      <c r="Q4" s="17" t="s">
        <v>6</v>
      </c>
      <c r="R4" s="17" t="s">
        <v>7</v>
      </c>
      <c r="S4" s="17" t="s">
        <v>15</v>
      </c>
      <c r="T4" s="15" t="s">
        <v>16</v>
      </c>
      <c r="U4" s="15" t="s">
        <v>17</v>
      </c>
      <c r="V4" s="18" t="s">
        <v>18</v>
      </c>
      <c r="W4" s="18" t="s">
        <v>19</v>
      </c>
      <c r="X4" s="19" t="s">
        <v>20</v>
      </c>
      <c r="Y4" s="19" t="s">
        <v>21</v>
      </c>
      <c r="Z4" s="15" t="s">
        <v>22</v>
      </c>
      <c r="AA4" s="18" t="s">
        <v>23</v>
      </c>
      <c r="AB4" s="19" t="s">
        <v>24</v>
      </c>
      <c r="AC4" s="15" t="s">
        <v>25</v>
      </c>
      <c r="AD4" s="19" t="s">
        <v>26</v>
      </c>
      <c r="AE4" s="19" t="s">
        <v>27</v>
      </c>
      <c r="AF4" s="19" t="s">
        <v>28</v>
      </c>
      <c r="AG4" s="19" t="s">
        <v>29</v>
      </c>
      <c r="AH4" s="19" t="s">
        <v>30</v>
      </c>
      <c r="AI4" s="19" t="s">
        <v>31</v>
      </c>
      <c r="AJ4" s="15" t="s">
        <v>32</v>
      </c>
      <c r="AK4" s="20" t="s">
        <v>33</v>
      </c>
      <c r="AL4" s="20" t="s">
        <v>34</v>
      </c>
      <c r="AM4" s="20" t="s">
        <v>35</v>
      </c>
      <c r="AN4" s="20" t="s">
        <v>36</v>
      </c>
      <c r="AO4" s="20"/>
      <c r="AP4" s="34" t="s">
        <v>37</v>
      </c>
      <c r="AQ4" s="35" t="s">
        <v>38</v>
      </c>
      <c r="AR4" s="35" t="s">
        <v>39</v>
      </c>
      <c r="AS4" s="35" t="s">
        <v>40</v>
      </c>
      <c r="AT4" s="35" t="s">
        <v>41</v>
      </c>
      <c r="AU4" s="35" t="s">
        <v>42</v>
      </c>
      <c r="AV4" s="35" t="s">
        <v>43</v>
      </c>
      <c r="AW4" s="35" t="s">
        <v>44</v>
      </c>
      <c r="AX4" s="35" t="s">
        <v>45</v>
      </c>
      <c r="AY4" s="34" t="s">
        <v>46</v>
      </c>
      <c r="AZ4" s="35" t="s">
        <v>47</v>
      </c>
      <c r="BA4" s="35" t="s">
        <v>48</v>
      </c>
      <c r="BB4" s="35" t="s">
        <v>49</v>
      </c>
      <c r="BC4" s="36" t="s">
        <v>50</v>
      </c>
      <c r="BD4" s="35" t="s">
        <v>51</v>
      </c>
      <c r="BE4" s="35" t="s">
        <v>52</v>
      </c>
      <c r="BF4" s="35" t="s">
        <v>53</v>
      </c>
      <c r="BG4" s="35" t="s">
        <v>54</v>
      </c>
      <c r="BH4" s="65" t="s">
        <v>55</v>
      </c>
      <c r="BI4" s="35" t="s">
        <v>56</v>
      </c>
      <c r="BJ4" s="35" t="s">
        <v>57</v>
      </c>
      <c r="BK4" s="35" t="s">
        <v>58</v>
      </c>
      <c r="BL4" s="35" t="s">
        <v>59</v>
      </c>
      <c r="BM4" s="37" t="s">
        <v>60</v>
      </c>
      <c r="BN4" s="37" t="s">
        <v>61</v>
      </c>
      <c r="BO4" s="38" t="s">
        <v>62</v>
      </c>
      <c r="BP4" s="35" t="s">
        <v>63</v>
      </c>
      <c r="BQ4" s="39" t="s">
        <v>64</v>
      </c>
      <c r="BR4" s="35" t="s">
        <v>65</v>
      </c>
      <c r="BS4" s="35" t="s">
        <v>66</v>
      </c>
      <c r="BT4" s="40" t="s">
        <v>67</v>
      </c>
      <c r="BU4" s="40" t="s">
        <v>213</v>
      </c>
      <c r="BV4" s="40" t="s">
        <v>68</v>
      </c>
      <c r="BW4" s="40" t="s">
        <v>214</v>
      </c>
      <c r="BX4" s="40" t="s">
        <v>215</v>
      </c>
      <c r="BY4" s="41" t="s">
        <v>69</v>
      </c>
      <c r="BZ4" s="42" t="s">
        <v>70</v>
      </c>
      <c r="CA4" s="43" t="s">
        <v>8</v>
      </c>
      <c r="CB4" s="35" t="s">
        <v>71</v>
      </c>
      <c r="CC4" s="34" t="s">
        <v>72</v>
      </c>
      <c r="CD4" s="44" t="s">
        <v>73</v>
      </c>
      <c r="CE4" s="44" t="s">
        <v>74</v>
      </c>
      <c r="CF4" s="44" t="s">
        <v>75</v>
      </c>
      <c r="CG4" s="44" t="s">
        <v>76</v>
      </c>
      <c r="CH4" s="44" t="s">
        <v>77</v>
      </c>
      <c r="CI4" s="44" t="s">
        <v>78</v>
      </c>
      <c r="CJ4" s="44" t="s">
        <v>79</v>
      </c>
      <c r="CK4" s="45" t="s">
        <v>80</v>
      </c>
      <c r="CL4" s="45" t="s">
        <v>81</v>
      </c>
      <c r="CM4" s="44" t="s">
        <v>82</v>
      </c>
      <c r="CN4" s="19"/>
      <c r="CO4" s="15" t="s">
        <v>83</v>
      </c>
      <c r="CP4" s="15" t="s">
        <v>84</v>
      </c>
      <c r="CQ4" s="19" t="s">
        <v>85</v>
      </c>
      <c r="CR4" s="19" t="s">
        <v>86</v>
      </c>
      <c r="CS4" s="19" t="s">
        <v>87</v>
      </c>
      <c r="CT4" s="21" t="s">
        <v>88</v>
      </c>
      <c r="CU4" s="30" t="s">
        <v>89</v>
      </c>
      <c r="CV4" s="21" t="s">
        <v>90</v>
      </c>
      <c r="CW4" s="19" t="s">
        <v>91</v>
      </c>
      <c r="CX4" s="16" t="s">
        <v>92</v>
      </c>
      <c r="CY4" s="16" t="s">
        <v>93</v>
      </c>
      <c r="CZ4" s="20" t="s">
        <v>94</v>
      </c>
      <c r="DA4" s="20" t="s">
        <v>95</v>
      </c>
      <c r="DB4" s="20" t="s">
        <v>96</v>
      </c>
      <c r="DC4" s="20" t="s">
        <v>97</v>
      </c>
      <c r="DD4" s="20" t="s">
        <v>98</v>
      </c>
      <c r="DE4" s="20" t="s">
        <v>99</v>
      </c>
      <c r="DF4" s="20" t="s">
        <v>100</v>
      </c>
      <c r="DG4" s="20" t="s">
        <v>101</v>
      </c>
      <c r="DH4" s="20" t="s">
        <v>102</v>
      </c>
      <c r="DI4" s="20" t="s">
        <v>103</v>
      </c>
      <c r="DJ4" s="20" t="s">
        <v>104</v>
      </c>
      <c r="DK4" s="21" t="s">
        <v>105</v>
      </c>
      <c r="DL4" s="80"/>
      <c r="DM4" s="80"/>
    </row>
    <row r="5" spans="1:119" ht="22.5">
      <c r="A5" s="23"/>
      <c r="B5" s="24"/>
      <c r="C5" s="24"/>
      <c r="D5" s="25"/>
      <c r="E5" s="15" t="s">
        <v>106</v>
      </c>
      <c r="F5" s="15" t="s">
        <v>107</v>
      </c>
      <c r="G5" s="16" t="s">
        <v>108</v>
      </c>
      <c r="H5" s="17" t="s">
        <v>109</v>
      </c>
      <c r="I5" s="17" t="s">
        <v>110</v>
      </c>
      <c r="J5" s="15" t="s">
        <v>111</v>
      </c>
      <c r="K5" s="22" t="s">
        <v>112</v>
      </c>
      <c r="L5" s="22" t="s">
        <v>113</v>
      </c>
      <c r="M5" s="22" t="s">
        <v>114</v>
      </c>
      <c r="N5" s="22" t="s">
        <v>115</v>
      </c>
      <c r="O5" s="22" t="s">
        <v>116</v>
      </c>
      <c r="P5" s="15" t="s">
        <v>117</v>
      </c>
      <c r="Q5" s="17" t="s">
        <v>118</v>
      </c>
      <c r="R5" s="17" t="s">
        <v>119</v>
      </c>
      <c r="S5" s="17" t="s">
        <v>120</v>
      </c>
      <c r="T5" s="15" t="s">
        <v>121</v>
      </c>
      <c r="U5" s="15" t="s">
        <v>122</v>
      </c>
      <c r="V5" s="22" t="s">
        <v>123</v>
      </c>
      <c r="W5" s="22" t="s">
        <v>124</v>
      </c>
      <c r="X5" s="22" t="s">
        <v>125</v>
      </c>
      <c r="Y5" s="22" t="s">
        <v>126</v>
      </c>
      <c r="Z5" s="15" t="s">
        <v>127</v>
      </c>
      <c r="AA5" s="22" t="s">
        <v>128</v>
      </c>
      <c r="AB5" s="22" t="s">
        <v>129</v>
      </c>
      <c r="AC5" s="15" t="s">
        <v>130</v>
      </c>
      <c r="AD5" s="22" t="s">
        <v>131</v>
      </c>
      <c r="AE5" s="22" t="s">
        <v>132</v>
      </c>
      <c r="AF5" s="22" t="s">
        <v>133</v>
      </c>
      <c r="AG5" s="22" t="s">
        <v>134</v>
      </c>
      <c r="AH5" s="22" t="s">
        <v>135</v>
      </c>
      <c r="AI5" s="22" t="s">
        <v>136</v>
      </c>
      <c r="AJ5" s="15" t="s">
        <v>137</v>
      </c>
      <c r="AK5" s="22" t="s">
        <v>138</v>
      </c>
      <c r="AL5" s="22" t="s">
        <v>139</v>
      </c>
      <c r="AM5" s="22" t="s">
        <v>140</v>
      </c>
      <c r="AN5" s="22" t="s">
        <v>141</v>
      </c>
      <c r="AO5" s="22"/>
      <c r="AP5" s="34" t="s">
        <v>142</v>
      </c>
      <c r="AQ5" s="43" t="s">
        <v>143</v>
      </c>
      <c r="AR5" s="43" t="s">
        <v>144</v>
      </c>
      <c r="AS5" s="43" t="s">
        <v>145</v>
      </c>
      <c r="AT5" s="43" t="s">
        <v>146</v>
      </c>
      <c r="AU5" s="43" t="s">
        <v>147</v>
      </c>
      <c r="AV5" s="43" t="s">
        <v>148</v>
      </c>
      <c r="AW5" s="43" t="s">
        <v>149</v>
      </c>
      <c r="AX5" s="43" t="s">
        <v>150</v>
      </c>
      <c r="AY5" s="34" t="s">
        <v>151</v>
      </c>
      <c r="AZ5" s="43" t="s">
        <v>152</v>
      </c>
      <c r="BA5" s="43" t="s">
        <v>153</v>
      </c>
      <c r="BB5" s="43" t="s">
        <v>154</v>
      </c>
      <c r="BC5" s="43" t="s">
        <v>155</v>
      </c>
      <c r="BD5" s="43" t="s">
        <v>156</v>
      </c>
      <c r="BE5" s="43" t="s">
        <v>157</v>
      </c>
      <c r="BF5" s="43" t="s">
        <v>158</v>
      </c>
      <c r="BG5" s="43" t="s">
        <v>159</v>
      </c>
      <c r="BH5" s="64" t="s">
        <v>160</v>
      </c>
      <c r="BI5" s="43" t="s">
        <v>161</v>
      </c>
      <c r="BJ5" s="43" t="s">
        <v>162</v>
      </c>
      <c r="BK5" s="43" t="s">
        <v>163</v>
      </c>
      <c r="BL5" s="43" t="s">
        <v>164</v>
      </c>
      <c r="BM5" s="43" t="s">
        <v>165</v>
      </c>
      <c r="BN5" s="43" t="s">
        <v>166</v>
      </c>
      <c r="BO5" s="43" t="s">
        <v>167</v>
      </c>
      <c r="BP5" s="43" t="s">
        <v>168</v>
      </c>
      <c r="BQ5" s="39">
        <v>260</v>
      </c>
      <c r="BR5" s="35">
        <v>261</v>
      </c>
      <c r="BS5" s="44" t="s">
        <v>169</v>
      </c>
      <c r="BT5" s="46" t="s">
        <v>170</v>
      </c>
      <c r="BU5" s="46" t="s">
        <v>171</v>
      </c>
      <c r="BV5" s="46" t="s">
        <v>172</v>
      </c>
      <c r="BW5" s="46" t="s">
        <v>173</v>
      </c>
      <c r="BX5" s="46" t="s">
        <v>174</v>
      </c>
      <c r="BY5" s="46" t="s">
        <v>175</v>
      </c>
      <c r="BZ5" s="47" t="s">
        <v>176</v>
      </c>
      <c r="CA5" s="47" t="s">
        <v>177</v>
      </c>
      <c r="CB5" s="35">
        <v>263</v>
      </c>
      <c r="CC5" s="34" t="s">
        <v>178</v>
      </c>
      <c r="CD5" s="43" t="s">
        <v>179</v>
      </c>
      <c r="CE5" s="43" t="s">
        <v>180</v>
      </c>
      <c r="CF5" s="43" t="s">
        <v>181</v>
      </c>
      <c r="CG5" s="43" t="s">
        <v>182</v>
      </c>
      <c r="CH5" s="43" t="s">
        <v>183</v>
      </c>
      <c r="CI5" s="43" t="s">
        <v>184</v>
      </c>
      <c r="CJ5" s="43" t="s">
        <v>185</v>
      </c>
      <c r="CK5" s="43" t="s">
        <v>186</v>
      </c>
      <c r="CL5" s="43" t="s">
        <v>187</v>
      </c>
      <c r="CM5" s="43" t="s">
        <v>188</v>
      </c>
      <c r="CN5" s="22"/>
      <c r="CO5" s="15" t="s">
        <v>189</v>
      </c>
      <c r="CP5" s="15" t="s">
        <v>190</v>
      </c>
      <c r="CQ5" s="22" t="s">
        <v>191</v>
      </c>
      <c r="CR5" s="22" t="s">
        <v>192</v>
      </c>
      <c r="CS5" s="22" t="s">
        <v>193</v>
      </c>
      <c r="CT5" s="22" t="s">
        <v>194</v>
      </c>
      <c r="CU5" s="31" t="s">
        <v>195</v>
      </c>
      <c r="CV5" s="22" t="s">
        <v>196</v>
      </c>
      <c r="CW5" s="22" t="s">
        <v>197</v>
      </c>
      <c r="CX5" s="16" t="s">
        <v>198</v>
      </c>
      <c r="CY5" s="16" t="s">
        <v>199</v>
      </c>
      <c r="CZ5" s="22" t="s">
        <v>200</v>
      </c>
      <c r="DA5" s="22" t="s">
        <v>201</v>
      </c>
      <c r="DB5" s="22" t="s">
        <v>202</v>
      </c>
      <c r="DC5" s="22" t="s">
        <v>203</v>
      </c>
      <c r="DD5" s="22" t="s">
        <v>204</v>
      </c>
      <c r="DE5" s="22" t="s">
        <v>205</v>
      </c>
      <c r="DF5" s="26" t="s">
        <v>206</v>
      </c>
      <c r="DG5" s="26" t="s">
        <v>207</v>
      </c>
      <c r="DH5" s="26" t="s">
        <v>208</v>
      </c>
      <c r="DI5" s="26" t="s">
        <v>209</v>
      </c>
      <c r="DJ5" s="26" t="s">
        <v>210</v>
      </c>
      <c r="DK5" s="26" t="s">
        <v>211</v>
      </c>
      <c r="DL5" t="s">
        <v>216</v>
      </c>
      <c r="DM5" s="27"/>
      <c r="DN5" s="27"/>
      <c r="DO5" s="27"/>
    </row>
    <row r="6" spans="1:119" ht="54" customHeight="1">
      <c r="A6" s="33">
        <v>7</v>
      </c>
      <c r="B6" s="51" t="s">
        <v>212</v>
      </c>
      <c r="C6" s="51">
        <v>28521490</v>
      </c>
      <c r="D6" s="68">
        <f>G6+J6+P6+U6+Z6+AC6+AP6+AY6+CC6+CP6+CY6</f>
        <v>33505.699999999997</v>
      </c>
      <c r="E6" s="63">
        <f>F6+T6+CC6</f>
        <v>32345.699999999997</v>
      </c>
      <c r="F6" s="63">
        <f>G6+J6+P6</f>
        <v>27595.599999999999</v>
      </c>
      <c r="G6" s="53">
        <f>H6+I6</f>
        <v>21194.799999999999</v>
      </c>
      <c r="H6" s="69">
        <v>21194.799999999999</v>
      </c>
      <c r="I6" s="70"/>
      <c r="J6" s="71">
        <f>K6</f>
        <v>0</v>
      </c>
      <c r="K6" s="72"/>
      <c r="L6" s="72"/>
      <c r="M6" s="72"/>
      <c r="N6" s="72"/>
      <c r="O6" s="72"/>
      <c r="P6" s="71">
        <f>Q6+R6</f>
        <v>6400.8</v>
      </c>
      <c r="Q6" s="73">
        <v>6400.8</v>
      </c>
      <c r="R6" s="74"/>
      <c r="S6" s="72"/>
      <c r="T6" s="75">
        <f>U6+Z6+AC6+AP6+AY6</f>
        <v>4048.1</v>
      </c>
      <c r="U6" s="71">
        <f>V6+W6</f>
        <v>14.6</v>
      </c>
      <c r="V6" s="72">
        <v>14.6</v>
      </c>
      <c r="W6" s="72"/>
      <c r="X6" s="72"/>
      <c r="Y6" s="72"/>
      <c r="Z6" s="71">
        <f>AA6+AB6</f>
        <v>0</v>
      </c>
      <c r="AA6" s="72"/>
      <c r="AB6" s="72"/>
      <c r="AC6" s="76">
        <f>AD6+AE6+AF6+AG6+AH6+AI6</f>
        <v>3433.1</v>
      </c>
      <c r="AD6" s="72">
        <v>2973.4</v>
      </c>
      <c r="AE6" s="72"/>
      <c r="AF6" s="72">
        <v>400</v>
      </c>
      <c r="AG6" s="72"/>
      <c r="AH6" s="72">
        <v>45</v>
      </c>
      <c r="AI6" s="72">
        <v>14.7</v>
      </c>
      <c r="AJ6" s="28"/>
      <c r="AK6" s="29"/>
      <c r="AL6" s="29"/>
      <c r="AM6" s="29"/>
      <c r="AN6" s="29"/>
      <c r="AO6" s="32" t="s">
        <v>212</v>
      </c>
      <c r="AP6" s="52">
        <f>AQ6+AR6+AS6+AT6+AW6+AX6</f>
        <v>327.39999999999998</v>
      </c>
      <c r="AQ6" s="54"/>
      <c r="AR6" s="55"/>
      <c r="AS6" s="55"/>
      <c r="AT6" s="54">
        <v>50</v>
      </c>
      <c r="AU6" s="55"/>
      <c r="AV6" s="54"/>
      <c r="AW6" s="54">
        <v>127.4</v>
      </c>
      <c r="AX6" s="54">
        <v>150</v>
      </c>
      <c r="AY6" s="52">
        <f>AZ6+BA6+BB6+BC6+BD6+BE6+BF6+BG6+BH6+BI6+BJ6+BK6+BL6+BM6+BN6+BO6+BP6</f>
        <v>273</v>
      </c>
      <c r="AZ6" s="54">
        <v>72</v>
      </c>
      <c r="BA6" s="54">
        <v>16</v>
      </c>
      <c r="BB6" s="54"/>
      <c r="BC6" s="54"/>
      <c r="BD6" s="54"/>
      <c r="BE6" s="54"/>
      <c r="BF6" s="54"/>
      <c r="BG6" s="54"/>
      <c r="BH6" s="67"/>
      <c r="BI6" s="54"/>
      <c r="BJ6" s="54">
        <v>40</v>
      </c>
      <c r="BK6" s="54"/>
      <c r="BL6" s="54"/>
      <c r="BM6" s="54"/>
      <c r="BN6" s="54"/>
      <c r="BO6" s="54"/>
      <c r="BP6" s="54">
        <v>145</v>
      </c>
      <c r="BQ6" s="53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2">
        <f>CD6+CE6+CF6+CG6+CH6+CI6+CJ6+CK6+CL6+CM6</f>
        <v>702</v>
      </c>
      <c r="CD6" s="72">
        <v>636</v>
      </c>
      <c r="CE6" s="72">
        <v>44</v>
      </c>
      <c r="CF6" s="72">
        <v>22</v>
      </c>
      <c r="CG6" s="54"/>
      <c r="CH6" s="54"/>
      <c r="CI6" s="54"/>
      <c r="CJ6" s="54"/>
      <c r="CK6" s="54"/>
      <c r="CL6" s="54"/>
      <c r="CM6" s="54"/>
      <c r="CN6" s="32" t="s">
        <v>212</v>
      </c>
      <c r="CO6" s="56">
        <f>CP6+CY6</f>
        <v>1160</v>
      </c>
      <c r="CP6" s="57">
        <f>CQ6+CU6</f>
        <v>310</v>
      </c>
      <c r="CQ6" s="59"/>
      <c r="CR6" s="60"/>
      <c r="CS6" s="60"/>
      <c r="CT6" s="60"/>
      <c r="CU6" s="77">
        <v>310</v>
      </c>
      <c r="CV6" s="60"/>
      <c r="CW6" s="60"/>
      <c r="CX6" s="58"/>
      <c r="CY6" s="57">
        <f>CZ6+DA6+DB6+DC6+DD6+DE6+DF6+DG6+DH6+DI6+DJ6+DK6</f>
        <v>850</v>
      </c>
      <c r="CZ6" s="60"/>
      <c r="DA6" s="78">
        <v>100</v>
      </c>
      <c r="DB6" s="60"/>
      <c r="DC6" s="60">
        <v>650</v>
      </c>
      <c r="DD6" s="60"/>
      <c r="DE6" s="60"/>
      <c r="DF6" s="60"/>
      <c r="DG6" s="60"/>
      <c r="DH6" s="60"/>
      <c r="DI6" s="60"/>
      <c r="DJ6" s="61"/>
      <c r="DK6" s="62">
        <v>100</v>
      </c>
      <c r="DL6" s="48">
        <f>D6-G6-P6-CU6-BH6</f>
        <v>5600.0999999999976</v>
      </c>
      <c r="DM6" s="49"/>
      <c r="DN6" s="49"/>
    </row>
  </sheetData>
  <mergeCells count="2">
    <mergeCell ref="D2:M2"/>
    <mergeCell ref="DL4:DM4"/>
  </mergeCells>
  <phoneticPr fontId="27" type="noConversion"/>
  <pageMargins left="0" right="0" top="0.74803149606299213" bottom="0.74803149606299213" header="0.31496062992125984" footer="0.31496062992125984"/>
  <pageSetup paperSize="9" scale="49" orientation="landscape" verticalDpi="0" r:id="rId1"/>
  <colBreaks count="2" manualBreakCount="2">
    <brk id="40" max="26" man="1"/>
    <brk id="116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2025-01-23T07:55:29Z</dcterms:modified>
</cp:coreProperties>
</file>